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22\06 JUNIO 2022\"/>
    </mc:Choice>
  </mc:AlternateContent>
  <xr:revisionPtr revIDLastSave="0" documentId="13_ncr:1_{F1BA9163-131F-44B2-8D76-5D142D770193}" xr6:coauthVersionLast="47" xr6:coauthVersionMax="47" xr10:uidLastSave="{00000000-0000-0000-0000-000000000000}"/>
  <bookViews>
    <workbookView xWindow="-120" yWindow="-120" windowWidth="21840" windowHeight="13140" xr2:uid="{00000000-000D-0000-FFFF-FFFF00000000}"/>
  </bookViews>
  <sheets>
    <sheet name="N22" sheetId="1" r:id="rId1"/>
  </sheets>
  <definedNames>
    <definedName name="_xlnm._FilterDatabase" localSheetId="0" hidden="1">'N22'!$A$10:$F$10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2" i="1" l="1"/>
  <c r="C351" i="1"/>
  <c r="E347" i="1"/>
  <c r="D347" i="1"/>
  <c r="C342" i="1"/>
  <c r="C341" i="1"/>
  <c r="C340" i="1"/>
  <c r="C339" i="1"/>
  <c r="C338" i="1"/>
  <c r="C337" i="1"/>
  <c r="C336" i="1"/>
  <c r="C335" i="1"/>
  <c r="C334" i="1"/>
  <c r="C333" i="1"/>
  <c r="C332" i="1"/>
  <c r="C329" i="1"/>
  <c r="C328" i="1"/>
  <c r="E300" i="1"/>
  <c r="E299" i="1"/>
  <c r="C293" i="1" l="1"/>
  <c r="C288" i="1"/>
  <c r="C275" i="1"/>
  <c r="E265" i="1"/>
  <c r="E263" i="1"/>
  <c r="E260" i="1"/>
  <c r="C260" i="1"/>
  <c r="E259" i="1"/>
  <c r="C259" i="1" s="1"/>
  <c r="C255" i="1"/>
  <c r="C254" i="1"/>
  <c r="C246" i="1"/>
  <c r="C232" i="1"/>
  <c r="C225" i="1"/>
  <c r="C222" i="1"/>
  <c r="E219" i="1"/>
  <c r="C219" i="1" s="1"/>
  <c r="C214" i="1"/>
  <c r="C213" i="1"/>
  <c r="C212" i="1"/>
  <c r="C211" i="1"/>
  <c r="C210" i="1"/>
  <c r="C209" i="1"/>
  <c r="C196" i="1"/>
  <c r="C193" i="1"/>
  <c r="C181" i="1"/>
  <c r="C180" i="1"/>
  <c r="C177" i="1"/>
  <c r="C176" i="1"/>
  <c r="C174" i="1"/>
  <c r="C173" i="1"/>
  <c r="C168" i="1"/>
  <c r="C167" i="1"/>
  <c r="C166" i="1"/>
  <c r="C165" i="1"/>
  <c r="C164" i="1"/>
  <c r="C159" i="1"/>
  <c r="C150" i="1"/>
  <c r="E139" i="1"/>
  <c r="C139" i="1"/>
  <c r="C100" i="1"/>
  <c r="D97" i="1"/>
  <c r="D93" i="1"/>
  <c r="D92" i="1"/>
  <c r="D89" i="1"/>
  <c r="D88" i="1"/>
  <c r="D84" i="1"/>
  <c r="D78" i="1"/>
  <c r="D76" i="1"/>
  <c r="D72" i="1"/>
  <c r="D71" i="1"/>
  <c r="D69" i="1"/>
  <c r="D68" i="1"/>
  <c r="D67" i="1"/>
  <c r="D66" i="1"/>
  <c r="D65" i="1"/>
  <c r="D64" i="1"/>
  <c r="D63" i="1"/>
  <c r="D61" i="1"/>
  <c r="D60" i="1"/>
  <c r="D59" i="1"/>
  <c r="D57" i="1"/>
  <c r="D56" i="1"/>
  <c r="D53" i="1"/>
  <c r="D50" i="1"/>
  <c r="D49" i="1"/>
  <c r="D48" i="1"/>
  <c r="D47" i="1"/>
  <c r="D46" i="1"/>
  <c r="D42" i="1"/>
  <c r="D41" i="1"/>
  <c r="D37" i="1"/>
  <c r="D36" i="1"/>
  <c r="D35" i="1"/>
  <c r="D32" i="1"/>
  <c r="D30" i="1"/>
  <c r="D29" i="1"/>
  <c r="D28" i="1"/>
  <c r="D27" i="1"/>
  <c r="D26" i="1"/>
  <c r="D25" i="1"/>
  <c r="D24" i="1"/>
  <c r="D23" i="1"/>
  <c r="D22" i="1"/>
  <c r="D21" i="1"/>
  <c r="D20" i="1"/>
  <c r="D19" i="1"/>
  <c r="D18" i="1"/>
  <c r="D17" i="1"/>
  <c r="D16" i="1"/>
</calcChain>
</file>

<file path=xl/sharedStrings.xml><?xml version="1.0" encoding="utf-8"?>
<sst xmlns="http://schemas.openxmlformats.org/spreadsheetml/2006/main" count="725" uniqueCount="561">
  <si>
    <t>TELÉFONO: 2290-7000</t>
  </si>
  <si>
    <t>NUMERAL 22 - COMPRAS DIRECTAS</t>
  </si>
  <si>
    <t>ENTIDAD: EL CRÉDITO HIPOTECARIO NACIONAL DE GUATEMALA</t>
  </si>
  <si>
    <t>DIRECCIÓN: 7MA. AVENIDA 22-77 ZONA 1</t>
  </si>
  <si>
    <t>HORARIO DE ATENCIÓN: 8:30 A 16:00 HRS.</t>
  </si>
  <si>
    <t>FECHA COMPRA</t>
  </si>
  <si>
    <t>DESCRIPCIÓN DE COMPRA</t>
  </si>
  <si>
    <t>CANTIDAD</t>
  </si>
  <si>
    <t>PRECIO UNITARIO</t>
  </si>
  <si>
    <t>PRECIO TOTAL</t>
  </si>
  <si>
    <t>PROVEEDOR</t>
  </si>
  <si>
    <t>NIT</t>
  </si>
  <si>
    <t>N/A</t>
  </si>
  <si>
    <t>ENCARGADO DE ACTUALIZACIÓN: JAQUELIN PATRICIA GONZÁLEZ FIGUEROA</t>
  </si>
  <si>
    <t>Librería e Imprenta "Vivian S.A"</t>
  </si>
  <si>
    <t>ASEMED</t>
  </si>
  <si>
    <t>Servicios Generalas Damny</t>
  </si>
  <si>
    <t>1251800k</t>
  </si>
  <si>
    <t>DISPAPELES</t>
  </si>
  <si>
    <t>Tablayeso, S.A.</t>
  </si>
  <si>
    <t xml:space="preserve">Por renta de vehículo por 31 días, del mes de marzo de 2022, para uso del señor Vicepresidente de la institución por sustitución de vehiculo en reparación. </t>
  </si>
  <si>
    <t>Renta Autos de Guatemala, S.A.</t>
  </si>
  <si>
    <t xml:space="preserve">Por compra de 150 mascarillas Vflex modelo 9105. Equipo de protección personal, para uso del personal de salud de la Clínica Médica. </t>
  </si>
  <si>
    <t xml:space="preserve">Impresión de 1000 volantes media carta en couche 80 grs. A full color tiro. Para promocionar el Seguro Catastrofico para Agricultores y Agricultoras de MAGA y Banco CHN. </t>
  </si>
  <si>
    <t>Soluciones Graficas / Carlos Magno Ayala Cruz</t>
  </si>
  <si>
    <t xml:space="preserve">Por compra de 2 discos con capacidad de 283.7 GB 15k SAS disk drive para servidor AS400 con N/S 0634C35. Los discos quedaran para inventario de contigencia para reemplazo en caso de futuras fallas en alguna unidad. </t>
  </si>
  <si>
    <t>GBM DE GUATEMALA, S.A.</t>
  </si>
  <si>
    <t xml:space="preserve">Por mesa de conferencias para 8 personas inclye ranura pasa cables fabricada en melamina de 1" medidas generales 0.90m X 3.00m h=0.76m; 1 mesa de conferencia para 6 personas incluye ranura pasa cables fabricada en melamina de 1" mediddas generales 1.00m X 2.20m h=0.73m. </t>
  </si>
  <si>
    <t>TABLASA</t>
  </si>
  <si>
    <t xml:space="preserve">Por compra de 60 planchas de tablayeso; 4 cubetas de masilla o yeso; 3 rollosde cinta para tapar uniones. </t>
  </si>
  <si>
    <t>Por compra de gabinete de piso de 45 unidades de rack. Para albergar los cableados de red y equipos de telecomunicaciones de las oficinas de Call Center del quinto nivel del Edificio de Quinta Avenida.</t>
  </si>
  <si>
    <t>TEL-TECH</t>
  </si>
  <si>
    <t>Por compra de 1 solución salina ml, 10 ampolla de salbutamol de 2.5 ml, 1 ampolla de lidocaina de 2.mg/ml, 25 brudem crema de 15 g, 25 alfer sol gotas, 100 florenterol de 200mg sobre, 100 loperamida tableta 2mg, 106 suero oral en sobre, 210 donoflat plus en tableta, 300 esomeprazol capsula 40 mg, 3 cofal fuerte, ungüento en frasco de 120g, 25 rinofed jarabe antitusivo, 25 ampolla de histraprim de 10mg/1ml, 100 ampolla de neumonil de 1 ml, 300 IRS tableta, 360 neumonil G tableta masticable, 500 paracetamol tableta 750ml, 25 voltaren Emulgel de 50g, 50 ampolla doloneurotropas, 100 aciclovir tableta, 100 ampolla de diclofenaco sódico de 75 mg, 300 ibuprofeno tableta de 600mg.  Para uso de Clínica Médica de la Gerencia de Seguros y Fianzas.</t>
  </si>
  <si>
    <t>Por compra de 3 parrillas para motocicleta Suzuki gixxer 250. para uso de Ajustadores de Emergencia de la Coordinación de Reclamos de Seguros CHN.</t>
  </si>
  <si>
    <t>REPUESTOS TOTAL, S.A.</t>
  </si>
  <si>
    <t>Por compra de 2 toldos con lona vínilica Duroplast de 18 onzas con 4 logotipos institucionales, uno en cada cara del toldo, sobre estructura de tubo galvanizado chapa 16.</t>
  </si>
  <si>
    <t>MAQUINARIA INDUSTRIAL A.P., S.A.</t>
  </si>
  <si>
    <t xml:space="preserve">Por compra de 1 silla haworth fern ejecutivo, mesh negro, asiento en cuero plains negro, apoya brazos 4d (ajustables en cualquier dirección), apoya cabeza ajustable, respaldo alto, estructura negra, mecanismo sincronizado, ajuste neumatico en altura, ajuste de profundidad del asiento, ajuste de tension en el respaldo, perilla en cinco puntos para detención del respaldo, base de aluminio pulido rodo 60mm. Para sustituir la silla del señor Gerente General debido a que la que tiene actualmente se encuentra en mal estado. </t>
  </si>
  <si>
    <t>ARISTA SOCIEDAD ANONIMA</t>
  </si>
  <si>
    <t xml:space="preserve">Por compra de 2,000 hojas opalina color blanco 220 gramos y 1,000 hojas opalina color crema 220 gramos. Para las distintas actividades que se desarrollan en el Auditórium y Carlos Merida. </t>
  </si>
  <si>
    <t>Business Center Computadoras, Sociedad Anónima.</t>
  </si>
  <si>
    <r>
      <t xml:space="preserve">Por compra de evaluación técnica estructural y propuesta de solución para el proyecto ¨Remodelación agencia CHN¨, ubicado en Malacatán, San Marcos. Se utilizará para la evaluación </t>
    </r>
    <r>
      <rPr>
        <b/>
        <sz val="10"/>
        <color theme="1"/>
        <rFont val="Century Gothic"/>
        <family val="2"/>
      </rPr>
      <t xml:space="preserve">"de carácter de emergencia" </t>
    </r>
    <r>
      <rPr>
        <sz val="10"/>
        <color theme="1"/>
        <rFont val="Century Gothic"/>
        <family val="2"/>
      </rPr>
      <t xml:space="preserve">de la remodelación Agencia Malacatán, San Marcos que se encuentra en ejecución. Por tal motivo se contratará a la empresa F&amp;C Consulting que es la única empresa que cuenta con disponibilidad de realizar la visita técnica al lugar. </t>
    </r>
  </si>
  <si>
    <t>F&amp;C CONSULTING, S.A.</t>
  </si>
  <si>
    <t>Por compra de 1 Backup 350 GB información, 1 formateo, pruebas e instalación de sistema operativo y mantenimiento. 2 RAM de 8 GB para Imac 27". Para mejoras en Imac 27" a cargo del Departamento de Mercadeo.</t>
  </si>
  <si>
    <t>Luis David Escobar Quintana / Ventas y Servicios de Computo "VERSECOM"</t>
  </si>
  <si>
    <t xml:space="preserve">Por compra de dock station para computadora DELL latitude 3520, Estación de trabajo para ampliación de puertos para computadora portátil, solicitado por el Auditor Interno. </t>
  </si>
  <si>
    <t xml:space="preserve">SUMIN </t>
  </si>
  <si>
    <t>Por suministro y aplicación de pintura látex color blanco en cielo falso flotado (251.33 mts2); suministro e instalación de 6 paneles de acceso para uso de registro de aire acondicionado en cielo falso. Lo anterior será utilizado para mantenimiento al cielo falso flotado de la sala de Junta Directiva en Oficinas Centrales.</t>
  </si>
  <si>
    <t>Suministro e instalacion de 01 escritorio elaborado en melamina de 5/8" color wengue. Lo anterior se utilizará para la cabina de seguridad en el quinto nivel de Oficinas Centrales.</t>
  </si>
  <si>
    <t xml:space="preserve">Por compra de 2,300 rollos de papel jumbo color blanco peso base (g/m2) 18, diámetro del rollo 23.00 mm, diámetro del cono 76mm de la hoja 90.5 mm, textura suave lisa de 500 metros por bobina (ROLLO) en presentación de 12 unidades por cajas.  </t>
  </si>
  <si>
    <t>Ecopel</t>
  </si>
  <si>
    <t>Por compra de 650 resmas de papel tamaño oficio en blanco medidas, 75 gr/m2 o 20 libras empaque                                             antihumedad en presentación de 10 resmas por caja. Este producto será para atender despachos a la red de Agencias Locales y Departamentales, Oficinas Centrales y departamentos Adscritos, de abril a julio 2022.</t>
  </si>
  <si>
    <t xml:space="preserve">Por 47 pagos de impuesto de circulación 2,022, de flotilla de vehículos propiedad del CHN. </t>
  </si>
  <si>
    <t>SAT</t>
  </si>
  <si>
    <t>Compra de 1 lamparas cuello de ganso, 1 talimetro y bascula, 1 martillo de reflejos. Para equipamiento de Clinia Medica de la Gerencia de Seguros y Fianzas, como requisito para apertura de Clinia medica y poder tramitar la licencia sanitaria.</t>
  </si>
  <si>
    <t>Medica de Guatemala, S.A.</t>
  </si>
  <si>
    <t>Por compra de 60 sillas de espera con asiento de espuma tapizada en tela color negro, estructura metalica perfil redondo. Las sillas seran utilizadas en la Red de Agencias Locales y Departamentales. Varias sillas se encuentran en mal estado y nesecitan cambio.</t>
  </si>
  <si>
    <t xml:space="preserve"> MUEBLES EXCELENCIA</t>
  </si>
  <si>
    <t>Por compra de 2,000 consultas electronicas a distancia de El Registro General de la Propiedad. Utilizadas para el proceso de analisis de solicitudes de crédito, verificación de datos de casos para cobro judicial, verificación de información de actios extraordinarios de la Institución y para las dependencias que asi lo requieran.</t>
  </si>
  <si>
    <t>Registro General de la Propiedad</t>
  </si>
  <si>
    <t>Por compra de 30 discos duro de estado solido SSD de capacidad 480GB o 500GB de tamaño 2.5", 6 memorias RAM de 8GB DDR4 de 2666MHZ.</t>
  </si>
  <si>
    <t>DPG, GUATEMALA, S.A.</t>
  </si>
  <si>
    <t>Por compra de 30 cubetas de impermeabilizante de 19 litros, base acrílica, color rojo, recubrimiento elastico, viscosidad 55,000 - 85,000 densidad 1.23kg/L +/-.02. Este producto será para despacho a la Red de Agencias Locales y Departamentales.</t>
  </si>
  <si>
    <t>DISTRIBUIDORA DEL ATLANTICO, S.A.</t>
  </si>
  <si>
    <t>Por compra de 150 cajas plasticas. Las cajas seran utilizadas para el cambio de cajas por deterioro y resguardo de nuevos expedientes de los diferentes fideicomisos que administra la Gerencia.</t>
  </si>
  <si>
    <t>CEPILLOS INDUSTRIALES DIMARES</t>
  </si>
  <si>
    <t>Por compra de 100 galones de atrapa polvo con tapa antiderrame, 1,000 pastillas desodorantes para sanitario de 50 gramos.</t>
  </si>
  <si>
    <t xml:space="preserve">Por 250 procesos para la realización de pruebas de antígeno (Hisopado Nasofaringeo) para detección de SARS Cov-02 del año 2022. </t>
  </si>
  <si>
    <t>MAS SALUD INTERNACIONAL, LIMITADA SOCIEDAD DE RESPONSABILIDAD LIMITADA</t>
  </si>
  <si>
    <t>Por compra de 4 pares de guantes XL, 4 cascos para motocicleta XL, 4 Chumpas protectoras XL. Para uso en motocicletas de Ajustadores de Emergencia de la coordinación de reclamos de seguros CHN.</t>
  </si>
  <si>
    <t>Motofasto, s.a.</t>
  </si>
  <si>
    <t>Por compra de 6 cubetas de impermeabilizante color blanco. Lo anterior se utilizara para dar mantenimiento a las cenefas del quinto y sexto nivel de oficinas centrales.</t>
  </si>
  <si>
    <t>AXALTA GUATEMALA, S.A.</t>
  </si>
  <si>
    <t>Por suministro e instalación de sand blast con logos troquelados (vinil corte) 1.85mts de alto X 14 mts de largo. Lo anterior se utilizara para la oficina que ocupa la Gerencia de Planificacion y Desarrollo, segundo nivel de Oficinas Centrales.</t>
  </si>
  <si>
    <t>SIGNS COMUNICACIÓN VISUAL, SOCIEDAD ANÓNIMA</t>
  </si>
  <si>
    <t>Por compra de 100 cintas para maquina de escribir (CANON AP 1500). Este producto será para atender despachos a la Red de Agencias Locales, Departamentales, Oficinas Centrales y Departamentos Adscritos.</t>
  </si>
  <si>
    <t>COMERCIALIZADORA UNIVERSAL</t>
  </si>
  <si>
    <t>Servicio de diseño estructural y planificación para la Agencia fija, en proceso de apertura, Nueva Santa Rosa. Derivado del traslado de la Agencia Temporal Nueva Santa Rosa al inmueble fijo que ocupará la Agencia Nueva Santa Rosa, se requiere de un servicio de diseño estructural y planificación con el cual se pueda proyectar la estructura idónea para dicha agencia.</t>
  </si>
  <si>
    <t>CLAUDIA GABRIELA LÓPEZ MALDONADO</t>
  </si>
  <si>
    <t>Por compra de 120 libretas personalizadas. Por reconocimiento a los inspiradores de servicio 2022, pertenecientes al Edificio Central, Agencias Departamentales y locales.</t>
  </si>
  <si>
    <t>BEE MARKETING</t>
  </si>
  <si>
    <t xml:space="preserve">por compra de 2 monitores de 27” con conexión HDMI, 2 monitores de 23” a 24” con conexión HDMI, 11 monitor de 21” a 22” con conexión HDMI.  
</t>
  </si>
  <si>
    <t>MULTICOPY</t>
  </si>
  <si>
    <t xml:space="preserve">por compra de 25 talonarios X 100 hojas de ficha de primer ingreso (dúplex), 25 talonarios X 100 hojas de ficha historia clínica, reverso Examen físico, 25 talonarios X 100 hojas de exámenes de laboratorio. 
</t>
  </si>
  <si>
    <t>IMPRESIONES Y ENCUADERNACIONES GOMEZ</t>
  </si>
  <si>
    <t xml:space="preserve">Por compra de 120 gorras con serigrafía. Por reconocimiento a los inspiradores de servicio 2021. Pertenecientes a Oficinas Centrales, Agencias Departamentales y Locales. </t>
  </si>
  <si>
    <t>D´VENTS</t>
  </si>
  <si>
    <t>Para la reparacion de daños en propiedad privada, provocados por nuestra propiedad (bodega) ubicada en zona 5, esto trabajos son necesarios según estudio previo de daños estructurales realizado por la empresa SADECOMSA.</t>
  </si>
  <si>
    <t>Corporacion Higalgo &amp; Giron, S.A</t>
  </si>
  <si>
    <t>Por compra de 1 hidrolavadora a gasolina de 3200 PSI. Lo anterior a utilizarse en la unidad móvil de Ayarza.</t>
  </si>
  <si>
    <t>Nuevos Almacenes, s.a.</t>
  </si>
  <si>
    <t>Por sumoinistro e instalación de 42.096 m2 de tabique de tablayeso a doble cara, construido con estructura cal 26, poste @0.41 mts, contrafuertes estructura expuesta de poste cak 26 @1.23 H1.00mts y 0.50mts despegado de muro, anclados a losa, muroi con cinta y pasta listo para aplicación de pintura; 1 suministro y colocación de puerta de doble hoja de 0.60mts para marco final de 1.25mts, altura 2.10mts con pasador. Incluye hojas lisas, chapa, pasador a marco, bisagras. Para uso en Bodega de San José Villa Nueva.</t>
  </si>
  <si>
    <t>INNOVA ESTUDIO</t>
  </si>
  <si>
    <t>976986-2</t>
  </si>
  <si>
    <t>Por remozamiento y reparación de escritorios de madera de caoba con medidas de 1.80mts de largo, 0.90mts de ancho y 0.75mts de altura, incluye cambio de rieles y chapas. Para uso y disponibildad del Departamento de Mantenimiento.</t>
  </si>
  <si>
    <t>CARPINTERIA LUIS XV</t>
  </si>
  <si>
    <t>Por suministro e instalación de tres mamparas, en medidas de 1.70mt de largo por 0.60mt de alto, fabricadas en acrílico transparente de 3mm. Para instalar y crear una barrera entre personas y brindar una mayor protección en la Gerencia de Tarjeta de Crédito, segundo nivel.</t>
  </si>
  <si>
    <t>Por evaluación técnica estructural y propuesta de solución para el proyecto "Remodelación agencia CHN", ubicada en zona 15. Para calcular la capacidad de carga de la estructura existente y diseño estructural de reforzamiento.</t>
  </si>
  <si>
    <t>Sigfrido Arrivillaga &amp; Associates / Jorge Sigfrido Arrivillaga Saravia</t>
  </si>
  <si>
    <t>Por compra de 590 planchas de cielo falso de 2 x 4, material que será utilizado para cambiar e instalar en el primer nivel del edificio central.</t>
  </si>
  <si>
    <t>TABLAYESO SOCIEDAD ANÓNIMA</t>
  </si>
  <si>
    <t xml:space="preserve">Por compra de  1,000 botes de tinta para sello y almohadilla en color negro de 30m, 1,000 cajas de fastener de 50 juegos por caja de 8cm metálico,  500 rollos de Tape Mágico de ¾ X 33m (36 yardas), 1,000 cajas de grapas estándar de 5,000 PCS.
</t>
  </si>
  <si>
    <t>Comercializadora Espiral, S.A.</t>
  </si>
  <si>
    <t>Compra de 9 cubetas de pintura para tráfico color amarillo y 12 cubetas de pintura fast dry, color blanco (brillante o semi brillante). Para trabajos de mantenimiento en varias Agencias</t>
  </si>
  <si>
    <t>Grupo Solid (Guatemala), S.A.</t>
  </si>
  <si>
    <t xml:space="preserve">Adquisición de 4 generadores eléctricos de gasolina para El Crédito Hipotecario Nacional de Guatemala </t>
  </si>
  <si>
    <t xml:space="preserve">Iris Yanira Solis Hernández  / Maquifuerza </t>
  </si>
  <si>
    <t xml:space="preserve">Por compra de 500 resmas de papel tamaño oficio en blanco medidas, 75gr/m2 o 20 libras, empaque antihumedad en presentación de 10 resmas por caja. </t>
  </si>
  <si>
    <t>Por compra de 13 arneses con 3 enganches cada uno con absorvedor de impacto.</t>
  </si>
  <si>
    <t>Desprogua, s.a.</t>
  </si>
  <si>
    <t>ENERO 2022</t>
  </si>
  <si>
    <t>1 suministro e instalación de parillas y toldos para pickups, propiedad del Banco, Crédito Hipotecario Nacional de Guatemala</t>
  </si>
  <si>
    <t>Vision Metal</t>
  </si>
  <si>
    <t>Por compra de 1 Cartucho de tinta color CYAN (CC531A); 1 Cartucho de tinta color Negro original (CC530A); 1 cartucho de tinta color Amarillo (CC532A); 1 cartucho de tinta color Magenta (CC533A)</t>
  </si>
  <si>
    <t>Equipos y complementos</t>
  </si>
  <si>
    <t xml:space="preserve">Por 1 renovación de certificado TLS Secure Site PRO con vigencia de un año, para el servicio web bancasat.chn.com.gt. </t>
  </si>
  <si>
    <t>certsuperior</t>
  </si>
  <si>
    <t>1 kit drum unit DK-1150, será utilizado para la reparación de equipo de impresión Kyocera Modelo M240DN/L, serie: VR97208507 e inventario EDC-8706. asignada a la Gerencia de Auditoria Interna.</t>
  </si>
  <si>
    <t>PRINTER</t>
  </si>
  <si>
    <t>por renovacion de contrato de servicio de buzon No. 653 de transdoc del servicio comprendido del 10 de enero 2022 al 10 de enero de 2023.</t>
  </si>
  <si>
    <t>Transdoc, s.a.</t>
  </si>
  <si>
    <t>Contratación de servicio de pruebas psicometricas en línea, para el personal de nuevo ingreso, correspondiente al periodo del 04 de enero al 31 de diciembre 2022.</t>
  </si>
  <si>
    <t>Makers</t>
  </si>
  <si>
    <t xml:space="preserve">Por Compra de 250 alcohol, 50 galones de gel antibacterial. Para abastecimiento del Edificio Central y red de Agencias Locales y Departamentos adscritos (Seguros y Fianzas, Monte de Piedad, Almacenes de Depósito y Quinta Avenida.) </t>
  </si>
  <si>
    <t>GRUPO GENESIS, S.A.</t>
  </si>
  <si>
    <t>Por compra de 500 folder de gusanillo, para uso en el archivo de la Gerencia para reguardo de expedientes del personal del Banco y de nuevo ingreso.</t>
  </si>
  <si>
    <t>Por compra de materiales electricos para iluminación, tomacorrientes y accesorios electricos. Para trabajos electricos en la Agencia 5ta. Avenida.</t>
  </si>
  <si>
    <t xml:space="preserve">CELASA </t>
  </si>
  <si>
    <t>Compra de materiales electricos para iluminación, tomacorrientes y accesorios electricos.</t>
  </si>
  <si>
    <t>Por compra de 45,000 Mascarillas quirúrgicas, y 100 Mascarillas KN-95 con tres capas.</t>
  </si>
  <si>
    <t>Distribuidora Global</t>
  </si>
  <si>
    <t>90 galones de alcohol etilico y 24 galones de alcohol en gel. Para el uso de los colaboradores de la Gerencia de seguros y fianzas, por prevención y medidas de contagio del virus SAR-COVID-19 acuerdo 79-2020 Articulo 2, Literal A.</t>
  </si>
  <si>
    <t>Por compra de 11 monitores de 21.5" a 23" con conexión HDMI; 1 monitor de 27" con conexión HDMI.</t>
  </si>
  <si>
    <t>Corporacion Prime PC</t>
  </si>
  <si>
    <t>Por compra de 79 juegos de actas de 500 folios por cada uno (original) del 113-C-CC al 192-C-CC.</t>
  </si>
  <si>
    <t>industrias LH, S.A</t>
  </si>
  <si>
    <t xml:space="preserve">10 cajas de papel continuo para impresora. </t>
  </si>
  <si>
    <t>Sabadell, s.a.</t>
  </si>
  <si>
    <t>Cajero Artista Pro Black - COD:SI048- silla para cajero o dibujante caracterizada por su calidad- alta resistencia y comodidad-cuenta no con un respaldo ajustable en altura y profundidad con una pequeña inclinación -altura ajustable- arp ára reposa pies estilo cromado. SOPORTE RECOMENDADO HAST 225 LB- garantía 2 años. Se utilizará para área de receptoría en Agencia Pacific Center, Gran Carchá y Miraflores</t>
  </si>
  <si>
    <t>Keeprof</t>
  </si>
  <si>
    <t>Por servicios profesionales de auditoría Externa para uditar y dictaminar los Estados Financieros del Plan de Jubilaciones y Prestaciones por causa de Muerte para el personal de El Crédito Hipotecario Nacinal de Guatemala, correspondiente al periodo 01/01/2020 al 31/12/2020</t>
  </si>
  <si>
    <t>Gonzalez Juarez, S,C</t>
  </si>
  <si>
    <t>Por compra de 16 botiquines tipo maletín con insumos medicos según Acuerdo Gubernativo 33-2016. Para uso de todas las areas del Edificio Central en caso de emergencias.</t>
  </si>
  <si>
    <t>FEBRERO 2022</t>
  </si>
  <si>
    <t>Por suministros e instalacion de 2 rodos para porton tipo corredizo con sistema de riel a piso</t>
  </si>
  <si>
    <t>Electropuertas, s.a.</t>
  </si>
  <si>
    <t>2487831-6</t>
  </si>
  <si>
    <t>Por reparación de lavatrastos sobre base fundida en concreto con azulejos.</t>
  </si>
  <si>
    <t>Remodela</t>
  </si>
  <si>
    <t xml:space="preserve">1 suministro e instalación de aire acondicionado mini split de 36,000 BTU (03 toneladas) con todos sus accesorios, el trabajo incluye desistalación de aire acondicionado averiado. </t>
  </si>
  <si>
    <t>Servicios tecnicos Electricos y Electronicos</t>
  </si>
  <si>
    <t>2 sillas ejecutivas en color negro 5 rodos</t>
  </si>
  <si>
    <t>Renovart GT</t>
  </si>
  <si>
    <t>Por compra de 15 archivos de metal tipo robot de 2 gavetas color negro con llave. Para despacho a la Auditoria Interna y Gerencia de Tecnología del Edificio Central</t>
  </si>
  <si>
    <t>contratacion de servicio de recoleccion y trasporte de desechos Bio-infecciosos, corespondientes a los meses de febrero 2022 a enero 2023</t>
  </si>
  <si>
    <t>Eco Termo</t>
  </si>
  <si>
    <t>Por suministro e instalación de 01 aire acondicionado nimin split de 60,000 BTU (05 toneladas) con todos sus accesorios, el trabajo incluye desistalación de aire acondicionado averiado y traslado a bodega central.</t>
  </si>
  <si>
    <t>35 disco duro de estado solido SSD de capacidad 480GB o 500GB de tamaño 2.5". Serán utilizados por fallas que se presenten en discos duros de los equipos, marca Dell Optiplex 3030, Lenovo ThinkCentre M800z y Lenovo ThinkCentre M710Q. Dichos equipos ya no cuentan con garantía por parte de los proveedores, Se solicita la compra para stock en bodega de Soporte Técnico conforme a las incidencias que se presenten y solventarlas en los tiempos establecidos.</t>
  </si>
  <si>
    <t>Por compra de 250,000 boletas unica en fajos de 250 unidades, para despacho y existencia de los meses enero y febrero 2022 a la Red de Agencias, Oficinas Centrales, y Departamentos Adscritos.</t>
  </si>
  <si>
    <t>FORMULARIOS ESTÁNDAR</t>
  </si>
  <si>
    <t>por compra de 18 lamparas de empotrar con difusor parabólico 4x2 pie; 72 tubos Led opaco 18 watt de plástico 48 pulgadas.</t>
  </si>
  <si>
    <t>Electroma</t>
  </si>
  <si>
    <t>9860715-4</t>
  </si>
  <si>
    <t xml:space="preserve">Por compra de materiales eléctricos diversos (130 toma corrientes de 15 A para empotrar en caja (eagle), 65 placas dobles de acero, 65 placas rojas. 16 cajas de cable thnn calibre #12 (negro, blanco, amarillo y rojo), 08 cajas de cable thnn calibre #12 (verde), 02 tableros de 12 polos con barra de tierra física, 16 flipones de 20 Amp, 25 canaletas de 105x35, 10 canaletas para piso, 10 cintas de aislar scoth 33, 200 tarugos s8, 200 tornillos para s8), para la instalción de energia normal y regulada. </t>
  </si>
  <si>
    <t>0/02/2022</t>
  </si>
  <si>
    <t>Por suministro e instalación de 01 aire acondicionado nimin split de 60,000 BTU (05 toneladas) con todos sus accesorios, el trabajo incluye desistalación de aire acondicionado averiado y traslado a bodega central. lo anterior a utilizarse en la Agencia Patulul, para la reparación de los sitemas de aire acondicionado de la Agencia.</t>
  </si>
  <si>
    <t>Innova</t>
  </si>
  <si>
    <t>Upgrade from BioTime 7.0 to BioTime Pro Database Migration: employee, transaction, area, departament, position. Mod. BT7-Pro-SL. Con 1 año de soporte técnico. Para actualizar el sistema BioTime con el objetivo de integrar nuevos dispositivos Biométricos, entr ellos un dispositivo en la Gerencia de Fideicomisos ubicado en 5a. Avenida 12-60, zona 1.</t>
  </si>
  <si>
    <t>Sistemas de Protección Automatizada, Sociedad Anonima</t>
  </si>
  <si>
    <t>Compra de 50 papeleras de metal en color negro de tres niveles. 50 cajas de clips blinder de 2" o 51 mm, en presentación de 12 unidades por caja. Este producto será utilizado para despacho a la Red de Agencias , Departamentos Adscritos y Oficinas Centrales.</t>
  </si>
  <si>
    <t>Multinegocios Alleza, S.A.</t>
  </si>
  <si>
    <t>Compra de 300 blocks consulta de saldo de 100 unidades por block, correlativo 1113001, 100 blocks de reporte de egresos de 100 unidades por block, 100 blocks de solicitud de chequera nueva de 100 unidades por block y 200 cajas de sobres oficio con ventana con logotipo 90 gramos, de 100 unidades por caja. Para depscho y existencia de los meses enero y febrero 2022, a la Red de Agencias, Oficinas Centrales y Departamentos Adscritos.</t>
  </si>
  <si>
    <t xml:space="preserve">Compra de 300 blocks de notas adhesivas de 400 hojas de colores de 3x3 pulgadas (post it). Para despacho y existencia de los meses enero y febrero 2022, a la Red de Agencias, Oficinas Centrales y Departamentos Adscritos. </t>
  </si>
  <si>
    <t>Comercializadora La Bendicion</t>
  </si>
  <si>
    <t>Compra de 100 mechas para trapear de 400 gramos blanco con base de medera, 150 bolsas de wipe blanco de 1 libra separadas en bolsa por unidad, 100 escobas tipo cepillo plasticas XL con base de madera, 100 galones de cloro con fecha de vencimiento 2023. Para despacho y existencia de los meses enero, febrero y marzo 2022 al a Red de Agencias, Oficinas Centrales y Departamentos Adscritos</t>
  </si>
  <si>
    <t>Fábrica Pérez</t>
  </si>
  <si>
    <t xml:space="preserve">Por compra de 400 tarjetas de presentación para el Presidente. Para reuniones de trabajo de autoridades. </t>
  </si>
  <si>
    <t>VISIÓN DIGITAL</t>
  </si>
  <si>
    <t>Por reparacion de sistemas de aire acondicionados de las Agencias Genova, Tiquisate, Retalhuleu, Coatepeque y Mazatenango.</t>
  </si>
  <si>
    <t>TECNIAIRE</t>
  </si>
  <si>
    <t>Por suministro e instalación de 20.16 mts2 de vinil de corte marca ARLON, para Agencia Móvil. Se utilizará para la remodelación de una Agencia Móvil (Furgón) para la Gerencia de Agencias.</t>
  </si>
  <si>
    <t>Servicios Publicitarios Working, S.A.</t>
  </si>
  <si>
    <t>Rotuliación de 3 motocicletas marca Suzuki modelo GSX250RLZ para uso de ajustado de emergencia de la Coordinación de Reclamos de la Gerencia de Seguros y Fianzas.</t>
  </si>
  <si>
    <t>Compra de 8 secciones de andamios de 1.50 m x 1.50 m. 4 plataformas internas. 1 juego de rodos y 2 escaleas internas de andamio. Para uso del Departamento de Mantenimiento.</t>
  </si>
  <si>
    <t>La Casa del Andamio</t>
  </si>
  <si>
    <t>Evaluación sistema estrucutral para la palnificación de la remodelación del inmueble que ocupará Agencia Totonicapán de El Crédito Hipotecario Nacional de Guatemala. Se utilizará para determinar el sistema estructural de la remomodacio´ln de la Agencia Totonicapán en la fase de planificación.</t>
  </si>
  <si>
    <t>Sigfrido Arrivillaga &amp; Associates. Jorge Sigfrido Arrivillaga Saravia</t>
  </si>
  <si>
    <t>Suministro e instalación de 2 vidrios insulados en fachada muro cortina, con la siguiente composición, vidrio azul réflex de 6 mm mas espaciador de 8 mm mas vidrio calro de 6 mm instalado con cineta doble contacto y silicone estructural color negro importado. Medidas 1.75 mts x 2.00 mts. Lo anterior como repuesto del vidrio quebrado en fachada exterior Agencia Los Proceres.</t>
  </si>
  <si>
    <t>Compra de 300 marcadores resaltadores en color amarillo, 300 cajitas de clips de 33 mm de 100 unidades por caja, 1,000 bolsas de hule de 1/4 de libra, 1,500 lapiceros tipo boligrafo 1.0 mm, punto mediano mango hexagonal color negro, en cajas de 12 unidades. Para despacho a la Red de Agencias, Oficinas Centales y Departamentos Adscritos.</t>
  </si>
  <si>
    <t>Compra de 300 marcadores permanentes en color negro (no pequeño) y 50 almohadillas para huella dactilar en tinta negra. Para despacho a la Red de Agencias, Oficinas Centales y Departamentos Adscritos.</t>
  </si>
  <si>
    <t>Papeles Ecológicos, S.A.</t>
  </si>
  <si>
    <t>Compra de 2 televisores SMART TV LED 55 pulgadas UHD 4K. Lo anterior para las Gerencias de Analisis de Creditos y Banca de Bienes Raices</t>
  </si>
  <si>
    <t>Distribuidora Electronica, S.A.</t>
  </si>
  <si>
    <t>Compra de 300 bolsas de jabón en polvo de un kilo de bolsa. Productos para despacho a la Red de Agencias y Unidad de Servicios y Limpieza del Departamento de Mantenimiento.</t>
  </si>
  <si>
    <t>Distribuidora Espiral, S.A.</t>
  </si>
  <si>
    <t>Compra de100 toallas dobles para trapear en color blanco. Productos para despacho a la Red de Agencias y Unidad de Servicios y Limpieza del Departamento de Mantenimiento.</t>
  </si>
  <si>
    <t>Suministro Inproliza</t>
  </si>
  <si>
    <t xml:space="preserve">1 suministro e instalación de trasnferecia automatica monofásica de 100 amperios, el trabajo deberá incluir; desisntalar transferencia averiada, desconexiones e identificación de conductores, instalación de transferecia nueva, ordenamiento de cableado eléctrico en la transferencia, conexiones de cargas y prubas de funcionamiento. </t>
  </si>
  <si>
    <t>ventas y servicios J,M.</t>
  </si>
  <si>
    <t>Compra de 9 monitores de 23" a 24" con conexión HDMI y 4 monitores de 21" a 22" con conexión HDMI. 8 monitores de 23" a 24" serán instalados en el área de Soporte Técnico para el manejo de conexiones remotas y soporte a usuarios. 1 monitor de 23" a 24" será instalado para uso del Lic. Marlon Ariel Peralt Salazar, Jefe de Infraestructura. 4 monitores de 21" a 22" serán instalados en el área de la Gerencia de Cartera, Departamento de Desembolsos.</t>
  </si>
  <si>
    <t>Por reparacion de 2 bombas de agua, incluir cambio de peizas dañadas, cambio de tuberia de agua, reparaciones electricas, cambio de llaves (si es necesario) y mantenimiento a los motores de las bombas.</t>
  </si>
  <si>
    <t>Inpronese, s.a.</t>
  </si>
  <si>
    <t>4 llantas 185/65 R.14</t>
  </si>
  <si>
    <t>Gran prix, s.a.</t>
  </si>
  <si>
    <t>Compra de 80 data cartuchos LTO-6 ultrium HP 2.5 TB/62.25 C7976A. Para backups diarios y mensuales del Core Bancario.</t>
  </si>
  <si>
    <t>Provansa</t>
  </si>
  <si>
    <t>Compra de 500 folderes colgantes tamaño legal en color azul de 25 unidades por caja Este producto será despachado a la Red de Agencias, Oficinas Centrales y Departamentos Adscritos.</t>
  </si>
  <si>
    <t>1251800-K</t>
  </si>
  <si>
    <t>Compra de 200 archivadores tamaño oficio armados. Este producto será despachado a la Red de Agencias, Oficinas Centrales y Departamentos Adscritos.</t>
  </si>
  <si>
    <t xml:space="preserve"> 21/02/2022</t>
  </si>
  <si>
    <t xml:space="preserve">Compra de 830 resmas de papel bond, tamaño carta 75 gr/m2 o 20 libras, medida 8.5"X11" empaque anti humedad, de 10 resmas por caja. Este producto será para atender despachos a la red de Agencias Locales y Departamentales Oficinas Centrales y Departamentos Adscritos. </t>
  </si>
  <si>
    <t>Por contratación de servicio de alimentación y salón. Por capacitación "Lego Serious Play", dirigido a los Gerentes del Crédito Hipotecario Nacional de Guatemala. Dicha actividad se llevará a cabo el 24 de febrero de 2022.</t>
  </si>
  <si>
    <t>PROMOTORA DE CLUBS, S.A.</t>
  </si>
  <si>
    <t>1198452K</t>
  </si>
  <si>
    <t xml:space="preserve">Por compra de 10 cortinas vericales en PVC de medidas 3.01 x 2.32; 296 x 2.32; 1.48 x 2.32; 2.97 x 2.32; 2.96 x 2.32; 3.00 x 2.94; 2.94 x 2.37; 3.13 x 2.37; 3.04 x 1.30; 2.06 x 1.30, todas las medidas en metros. </t>
  </si>
  <si>
    <t>deco persianas</t>
  </si>
  <si>
    <t>Reemplazo de 08 barras de empuje, 08 bases de fijación, 04 piwis de 2.10 metros de alto en aluminio color bronce. 02 planas tensoras de 01 metro de largo por 3/16 pulgadas de ancho, en color blanco, lo anterior para reforzar estructura de aluminio. Se utilizará para mejoras estructurales de las vidrieras instaladas en quinto nivel de oficinas centrales.</t>
  </si>
  <si>
    <t>Suministro de materiales, traslado y aplicación de repello en muro perimetral de 190 metros cuadrados en Agencia Móvil, Ayarza. Suministro de materiales, traslado y aplicación de pintura, aplicada con compresor sobre lámina a dos caras, dos secciones. Se utilizará para la remodelacio´n de Agencia Móvil de la Gerencias de Agencias.</t>
  </si>
  <si>
    <t>Innova Estudio</t>
  </si>
  <si>
    <t>Suministro e instalación de piso en 15 metros cuadrados (incluye desinstalación de piso existente). Se utilizará para oficina del tercer nivel de Seguros y Previsión en zona 9.</t>
  </si>
  <si>
    <t>Escritorio en "L" premium, estructura de metal color negro, con archivo pedestal de 3 gavetas con sistema general de llave, top de melamina de 5/8", color almendra, medias de 1.50 X 1.50 mts., fondo de 0.60 y altura de 0.76 mts. Se utilizará para área de Call Center de la Gerencia de Negocios</t>
  </si>
  <si>
    <t>Surti.Ofertas, S.A.</t>
  </si>
  <si>
    <t>Compra de 12 escritorios secretariales tradicionales, estructura de metal color negro, con 3 gavetas con sistema general de llave, top de melamina de 5/8" de grosor, color cherry, medias de 1.20 mts. De ancho x 060 mts. De fondo x 0.76 mts. De alto. Se utilizará para el área de Seguros y Previsión, Gerencia de Negocios, Gerencia de Tarjeta de Crédito y Departamento de Mantenimiento.</t>
  </si>
  <si>
    <t xml:space="preserve">Suministro e instalación de mobiliario tipo cocineta con estructura de melamina de 5/8" imitación madera de color a elegir, modulos combindados con gaveta superior y puertas en la parte inferior, zocalo de 10 cm, bisgras satinadas de cierre normal, riel de extension total cierre normal, medidas de 2.06 mts de largo. Suministro e instalacio´n de top tipo barra con cargadores metalicos de 1/8"X2" con acabado de pintura tipo salpíadera, medida de 0.40 X 3.20 mts. Se utilizará para +area de cocineta en Edificio 5ta. Avenida, áreaa de Call Center, para la Gerencia de Negocios. </t>
  </si>
  <si>
    <t>Dica Construcciones</t>
  </si>
  <si>
    <t xml:space="preserve">Por compra de 10 sillas de receptor o cajero, en color negro 5 rodos, Las sillas serán utilizadas en las Agencias Gran Carchá, Miraflores y Pacific Center. </t>
  </si>
  <si>
    <t>Por compra de 1 maquina de escribir eléctrica. Se solicita maquina de escribir ya que es de utilidad para llenado de diversos documentos.</t>
  </si>
  <si>
    <t>PROVALES, S.A</t>
  </si>
  <si>
    <t>Por compra de cuenta monedas, se solicita ya que la Agencia no lo posee.</t>
  </si>
  <si>
    <t>NIKAMI IMPORTACIONES, S.A.</t>
  </si>
  <si>
    <t xml:space="preserve">Por compra de 300 cuenta fácil de 40 ml; 100 tijeras de metal mango plástico de 8 pulgadas de largo;300 paquetes de pos it, tipo bandera de 5 colores; 200 archivadores tamaño carta armados en paquetes de 12 unidades; 200 correctores liquido tipo lápiz. Para despacho y existencia de los meses enero, febrero y marzo 2022 a la Red de Agencias, Oficinas Centrales y Departamentos Adscritos.
</t>
  </si>
  <si>
    <t>DISTRIBUIDORA JARA</t>
  </si>
  <si>
    <t xml:space="preserve">Por compra de botiquín portátil de primeros auxilios. Para uso de la Gerencia Fideicomisos. De conformidad con lo estipulado en el Acuerdo Gubernativo No. 33-2016, Articulo 126, que hace referencia al contenido del botiquín en mención. </t>
  </si>
  <si>
    <t>Compra de 425 planchas de cielo falso de fibra mineral 2" X 2" X 5/8" y 270 planchas de cielo falso de fibra mineral 2" X 4" X 5/8". Para reparación de cielo falso de Agencia Torre Azul, Presidenta, Terminal y Petapa.</t>
  </si>
  <si>
    <t>Compra de 7 cortinas en PVC de medidas 1) 3.10 X 2.42; 2) 3.20 X 2.40; 3) 3.15 X 2.40; 4) 3.20 X 2.42; 5) 3.00 X 2.39; 6) 1.45 X 2.42; 7) 2.12 X 2.45 todas las medidas en metros. Serán colocadas en el edificio de Seguros y Fianzas zona 9 en las dependencias de Daños, Vida y Coordinación de Operaciones.</t>
  </si>
  <si>
    <t>Persianas de Guatemala</t>
  </si>
  <si>
    <t>Traslado de unidad manejadora de equipo de aire acondicionado de 24,000 BTU (revisión general, incluye tuberias de cobra, instalacion electrica y recarga de refrigerante). Lo anterior se utilizará para mejoras del sistema de airea acondicionado de la Agencia San Cristobal</t>
  </si>
  <si>
    <t>Compra de 4 cajuelas para motocicleta y 4 chumpas protectoras. Para uso de Ajustadores de Emergencia de la Coordinación de Reclamos de Seguros CHN.</t>
  </si>
  <si>
    <t>Indy Motos, S.A.</t>
  </si>
  <si>
    <t>Compra de 200 paquetes de folder tamaño carta membretados de 100 unidades por paquete y 20,000 sobres extra oficio kraft en paquetes de 100 unidades. Para despacho a la Red de Agencias, Ofcinas Centrales y Departamentos Adscritos.</t>
  </si>
  <si>
    <t>Por compra de 2 fuentes de poder 2500 watts. Disponer de componentes de reemplazo de fuentes de poder por contigencia para switch core hp 10500 del centro de datos principal</t>
  </si>
  <si>
    <t>componentes el orbe, s.a.</t>
  </si>
  <si>
    <t xml:space="preserve">Por compra de 50 cubetas de pintura e interior, látex color blanco. Lo anterior se utilizará para dar mantenimiento a agencias varias de la institución. </t>
  </si>
  <si>
    <t>Sur Color, Sociedad Anónima</t>
  </si>
  <si>
    <t xml:space="preserve">Por compra de Panel led 2'x4' 72 watts. Para cambio de iluminación a las siguienates Agenicas: Torre Azul, Presidenta, Terminal y Petapa. </t>
  </si>
  <si>
    <t>Por compra de transformador monofásico tipo seco 5KVA, primario 240/480, secundario 120/240.</t>
  </si>
  <si>
    <t>Serviventas gramajo, s.a.</t>
  </si>
  <si>
    <t xml:space="preserve">Por 8 porta banner de acrílicos estructura de acrílico de 3mm, respaldo con acrílico de 5mm. Medida tabloide + 5cms de exceso para marco. 6 pernos cromados. Mouting tape trasparente para el respaldo. Instalación incluida. </t>
  </si>
  <si>
    <t xml:space="preserve"> BEE MARKETING</t>
  </si>
  <si>
    <t>Compra de 81 paneles led 2" X 2" 40 watts. Para trabahos electricos en Agencia Torre Azul, Presidenta, Terminal, Petapa</t>
  </si>
  <si>
    <t>Celasa, Ingenieria y Equipos, S.A.</t>
  </si>
  <si>
    <t>Control de acceso biométrico Zkteco modelo F22 ID/BL. Se utilizará para la puerta de acceso interior de la oficina de la Presidencia, quinto nivel Oficinas Centrales.</t>
  </si>
  <si>
    <t>Electric-Alarmas</t>
  </si>
  <si>
    <t xml:space="preserve">Por implementación de Cybersource y Accesos a plataforma Visa en Link. Por realización de pagos para contar con los servicios de los productos Visa de cobro en linea., </t>
  </si>
  <si>
    <t>Compañía de procesamiento de medios de pago de Guatemala, s.a.</t>
  </si>
  <si>
    <t>Por servicios profesionales de auditoría Externa para uditar y dictaminar los Estados Financieros del Plan de Jubilaciones y Prestaciones por causa de Muerte para el personal de El Crédito Hipotecario Nacinal de Guatemala, correspondiente al periodo 01/01/2021 al 31/12/2021</t>
  </si>
  <si>
    <t>Gonzalez Juarez, S,C CON FINES LUCRATIVOS</t>
  </si>
  <si>
    <t>Por compra de 5000 porta chequeras conlogotipo institucional en color azul en fajos de 100 unidades.  Para despacho a la Red de Agencias, Oficinas Centrales y Departamentos Adscritos</t>
  </si>
  <si>
    <t>MARZO 2022</t>
  </si>
  <si>
    <t>ABRIL 2022</t>
  </si>
  <si>
    <t>Por compra de 6 baterías de 12 voltios 150 amperios. Lo anterior se utilizará como banco de baterías de repuesto para el inversor de corriente (energia de emergencia) de la Agencia Puerto San Jose.</t>
  </si>
  <si>
    <t>Power Quality Systems, s.a.</t>
  </si>
  <si>
    <t>Por compra de UPS de 3KVA. Lo anterior se utilizará para la agencia Poptun en sustitución del averiado, el cual brinda energía regulada a los istemas electrónicos de la agencia.</t>
  </si>
  <si>
    <t>Por compra de 8 baterías de 12 voltios 100. lo anterior se utilizará como banco de baterías de repuesto para el inversor de corriente (energía de emergencia) de la Agencia Uno.</t>
  </si>
  <si>
    <t xml:space="preserve">Por contratación de espacio y lugar para poner mural de playa y promotores del Banco CHN, presentación del formato de la Revista Izabal y homenaje a notables de Puerto Barrios. 50 afiches a full color en papel B/100 tamaño 16x11" mural de playa Punta de palma de 6x3mts. Con logo CHN, 2 mantas de vinil con el logotipo de la Noche Caribeña tamaño 3x1mts. Para colocar en el ingreso del restaurante y punto estratégico. 20 plaquetas tamaño 12x9" con marco y doble vidrio. 400 invitaciones tamaño 1/4 de página en cartulina texcote a ful color. </t>
  </si>
  <si>
    <t>SCARLETT SUSANA VANDEMBERG TOLEDO</t>
  </si>
  <si>
    <t>Por 1 año de renovación por soporte y garantía para HPE 1/8 G2 LTO-7 FC TAPE AUTOLOADER. Renovación de soporte y garantía por un año, para solución de fallas de hardware y software, con el propósito de mantener el correcto funcionamiento del equipo para el resguardo de información a cinta.</t>
  </si>
  <si>
    <t>Por traducción de documento (Acuerdo Confidencial Moneycorp Bank Limited). Evaluación de acuerdo como proveedor de servicio.</t>
  </si>
  <si>
    <t>DAYRING ROMERO</t>
  </si>
  <si>
    <t>Por traducción de Contrato de Corresponsalía BBU Bank. Suscripción de nuevo contrato de corresponsalía.</t>
  </si>
  <si>
    <t>Por compra de 13 pares de botas con suela antideslizante y punta de policarbonato. Para tecnicos de mantenimiento.</t>
  </si>
  <si>
    <t>Por compra de televisores Smart 55 pulgadas 4k. Lo anterior para ser utilizado en las Gerencia de Administración de Riesgos, Cartera y Negocios.</t>
  </si>
  <si>
    <t>Por compra de 3 fuentes de poder para computadora ALL IN ONE DELL OPTIPLEX 3030.</t>
  </si>
  <si>
    <t>Por suministro e instalación de un aire acondicionado de 24,000 BTU (02 toneladas) Mini-split. Incluye accesorios para funcionamiento. Lo anterior se utilizará para sustituir una unidad con mal funcionamiento en la boveda general de oficinas centrales.</t>
  </si>
  <si>
    <t>SOLUTEC</t>
  </si>
  <si>
    <t>Por reparación de rotulo de cenefa (cambio de lona baci ligth, reparación de sistema electrico, incluyendo iluminación LED, aplicación de pintura del gabinete). Lo anterior se utilizara para el rótulo de cenefa de la Agencia San Cristobal.</t>
  </si>
  <si>
    <t>Por mantenimiento correctivo a planta electrica de emergencia (desmontaje de cargador de batería averiado, instalación de nuevo cargador a 24 voltios, programación del módulo de control, mediciones y pruebas de funcionamiento). Lo anterior se utilizará para la reparación y mantenimiento de la planta eléctrica de Agencia Zacapa.</t>
  </si>
  <si>
    <t>ELECTROMECANICA Y CLIMATIZACION, S.A.</t>
  </si>
  <si>
    <t>Por compra de 20,000 sobres manila media carta en pauetes de 100 unidades. Este producto será para atender despachos a la Red de Agencias Locales y Departamentales.</t>
  </si>
  <si>
    <t xml:space="preserve"> Por renovación de 15 Licencias de office 365 E1, para continuar con el uso de la herramienta de colaboración teams. Para uso de los usuarios que realizan programación de reuniones en Teams, el licenciamiento deberá de ser agregado al actual tenant que posee El Crédito.</t>
  </si>
  <si>
    <t>SEGA, S.A.</t>
  </si>
  <si>
    <t>Por compra de 35 UPS de 400 - 600VA-4 tomas con respaldo de bateria y protección de picos, 2 tomas solo con protección de picos. 8 serán utilizados para Seguros y Fianzas zona 9, derivado a constantes bajas de energía eléctrica en el área, requerimiento R-011172 y R-007137. 6 serán utilizados para la Gerencia de Análisis de Créditos para equipos que hacen falta de UPS, requerimiento R-023067. 16 serán utilizados de contingencia por solicitudes o problemas de energía que dañen los equipos de cómputo.</t>
  </si>
  <si>
    <t>Por compra de 300 botes de Ajax de 600 gramos. Este producto será para atender despachos a la Red de Agencias Locales, Departamentales, Departamentos adscritos y Oficinas Centrales.</t>
  </si>
  <si>
    <t>TEKASA</t>
  </si>
  <si>
    <t>Por compra de 400 pliegos de carton Chip calibre100 de 30 x 40". Este producto será para atender despachos al Departamento de Contabilidad, presupuesto, Unidad del Archivo General Depto. de Mantenimienoto.</t>
  </si>
  <si>
    <t xml:space="preserve">encuesta salarial del Sistema Financiero de Guatemala año 2021. Presentación de la situación actual salarial del mercado y presentación de estadística para CHN. </t>
  </si>
  <si>
    <t>PROFESIONALES CONSULTORES ASOCIADOS, S.A.</t>
  </si>
  <si>
    <t>Por compra de cámara digital, aprox. 20.5 megapíxeles rango de enfoque, alta definición (HD) 1280 x 720,</t>
  </si>
  <si>
    <t>Suministros de trituradora para papel con una capacidad de 9 galones, cantidad de hojas 17, tamaño de corte 5/32" X 1-1/2". Se utilizará para triturar papel en el área de Gerencia de Negocios y Gerencia de Agencias.</t>
  </si>
  <si>
    <t>A MELVILLE</t>
  </si>
  <si>
    <t>Por suministro e instalación de 1 rótulo, tipo block de 0.42 metros * 2.08 metros, fabricado según especificaciones. Se utilizará para el área de receptores de la Agencia Parque Nacional Tikal.</t>
  </si>
  <si>
    <t>Por compra de 300 Kit, (taza impresa a colores lapicero impreso a 1 color, libreta con impresión a 1 color, mousepad con impresión a colores y bolsa de yute o manta con impresión a 1 color. Kit de bienvenida para personal de nuevo ingreso.</t>
  </si>
  <si>
    <t>ALMACEN JUMBO, S.A.</t>
  </si>
  <si>
    <t xml:space="preserve">Por compra de materiales y mano de obra para trabajos de oba civil por reparaciones, aplicación de material cementicio en canal, fundición de desnivel y aplicación de impermeabilizante. Lo anterior se utilizara para reparaciones de filtraciones en techo de Agencia Parque Nacional Tikal. </t>
  </si>
  <si>
    <t>Reparación de rotulo luminoso (cambio de 2 lonas backlite, cambio completo del sistema eléctrico y pintura de estructura). Lo anterior se utilizará para el rótulo de bandera de Agencia Teculutan.</t>
  </si>
  <si>
    <t xml:space="preserve">Por compra de 50 cajas de sobres tamaño oficio membretados de 100 unidades por cada caja. Este producto será para atender despachos a la Red de Agencias Locales y Departamentales. </t>
  </si>
  <si>
    <t>Por compra de 300 rollos de tape transparente estándar de 40 mm x 24 mm. Este producto será para atender despachyos a la red de Agencias Locales, Departamentales, Departamentos Adscritos y Oficinas Centrales.</t>
  </si>
  <si>
    <t>Librería y papeleria scribe, s.a.</t>
  </si>
  <si>
    <t xml:space="preserve">Por compra de 100,000 precintos denomicación Q. 5,000.00 separados en fajos de 100 unidades y 100,000 precintos denominación Q. 10,000.00 separados en fajos de 100 unidades. </t>
  </si>
  <si>
    <t>Lizenit, S.A.</t>
  </si>
  <si>
    <t>Por compra de 500 rollos de tape transparente pequeño de 1/2" x 27 yardas. Este producto será para atender despachos a la Red de Agencias Locales, Departamentales, Departamentos Adscritos y Oficinas Centrales.</t>
  </si>
  <si>
    <t>Profina</t>
  </si>
  <si>
    <t>Por compra de 200 paquetes de folder tamaño oficio membretados de 100 unidades por paquete. Este producto será para atender despachos a la Red de Agencias Locales y Departamentales.</t>
  </si>
  <si>
    <t xml:space="preserve">librería vivian. </t>
  </si>
  <si>
    <t>Por compra de 250,000 boletas unica del correlativo 14825001, Este producto será para atender despachos a la Red de Agencias Locales y Departamentales.</t>
  </si>
  <si>
    <t>Por renovación de certificado TLS Secure Site PRO con vigencia de un año para el servicio Web www.chn.com.gt. Brindar seguridad cifrando el canal de comunicación entre el cliente y el servidor web del servicio de www.chn.com.gt.</t>
  </si>
  <si>
    <t>Por compra de 1,500 lápiz triangular No. 2 mina de grafito en caja de 12 unidades, 200 reglas plásticas de 30 centimetros, emplsticadas por unidad, 500 cuadernos empastados de lineas de 100 hojas, 500 rollos de cinta de empaque transparente de 90 yardas cada uno, 100 engrapadoras #444 para grapa estándar, 300 marcadores para CD y DVD en color negro.</t>
  </si>
  <si>
    <t xml:space="preserve">Por suministro e instalación de modulo controlador de arranque para planta eléctrica (incluye desinstalación del modulo averiado y pruebas de funcionamiento) y mantenimiento correctivo para planta eléctrica (incluye, suministro y cambios de filtros de aceite y diesel, limpieza interna y externa de la unidad, ajuste de borneras, medicones de voltaje y amperaje y pruebas de funcionamineto). Lo anterior se utilizará para reparar el arranque remoto y mantenimiento correctivo de la planta electrica de agencia Quetzaltenango. </t>
  </si>
  <si>
    <t>Trabajos complementarios para generador (continuación de ordenamiento de cables de potencia y arranque remoto de generador, incluye suministro e instalacion de cables y ducteria para arranque remoto, limpieza externa del generador, suministro e instalación de cargador continuo de baterias, suministro de materiales eléctricos par ainstalación de cirucuito 120 voltios con tomacorriente para energización de cargador de baterias, medida de los cableados 50 metros lineales). Lo anterior para continuar con el proceso de automatización eléctrica del sistema de energia de emergencia de agencia Quinta Avenida.</t>
  </si>
  <si>
    <t xml:space="preserve">Por Licencia Semestral de Navegación en base de datos y publicaciones para Guatemala. Servicios de base de datos para la selección y reclutamiento de personas para cubrir las plazas que solicitan las diferentes Gerencias de la Institucion. </t>
  </si>
  <si>
    <t>Tecoloco.com Guatemala, s.a.</t>
  </si>
  <si>
    <t xml:space="preserve">Por suministro e instalación de aire acondicionado mini split de 24,000 BTU, el trabajo incluye desinstalación de aire acondicionado averiado. Se utilizará en Agencia San Bernardino para reparación se sistema de aire acondicionado. </t>
  </si>
  <si>
    <t>Por compra de 4 trajes impermeables para lluvia talla XL, 2 pares de botas tipo racing talla 41 y 2 pares de botas tipo racing talla 42. para uso de ajustadores de emergencia de la Coordinación de reclamos de seguros CHN.</t>
  </si>
  <si>
    <t>Por reforzamiento de tabicación de tablayeso de 1.75mts de largo y 0.72 metros de alto, fabricación e instalación de gabinete aéreo de melamina de 1.75mts de largo x 0.72mts de alto x 0.30mts de fondo, fabricación e instalación de mueble para estufa de melamina de 0.82 metros de largo x 0.90 metros de alto x 0.65 metros de fondo. Se utilizará para mejorar el estado actual de cocina en secretaria general, quinto nivel, edificio central.</t>
  </si>
  <si>
    <t>Por modificación de mueble de receptores, Agencia Pacific Center de acuerdo a la justificación presentada. Se utilizará para la modificación del mueble de receptores en Agencia Pacific Center, verificar medidas según justificación.</t>
  </si>
  <si>
    <t xml:space="preserve">Por traducción al idioma maya kaqchikel de la pagina web equivalente a 30 paginas de texto de información financiera e intitucional. </t>
  </si>
  <si>
    <t>JORGE ANSELMO IXJOTOP PUAC</t>
  </si>
  <si>
    <t>Por compra de 280 bolsas porta celular no. 17. Regalo en conmemoración del Día de la Madre.</t>
  </si>
  <si>
    <t>DECORA DESIGNS</t>
  </si>
  <si>
    <t>Por Desinstalación de rotulo "El Banco De Todo Un País" sobre cenefa de tabla yeso sobre área de receptores, (se deja instalación eléctrica y transformador conectado a RED). Relleno, alisado y pintura en área.</t>
  </si>
  <si>
    <t xml:space="preserve">Global Roofing &amp; Construction, Sociedad Anónima </t>
  </si>
  <si>
    <t>Por 155 suministros e instalaciones de materiales para levantado de tablayeso para muros perimetrales del local a remodelar. Incluye transporte y acarreo de materiales.</t>
  </si>
  <si>
    <t>Por compra de 6 banners de 2 x 0.80 metros que promocionan las Tarjetas de Crédito de CHN. Para ser utilizados en activaciones de TC fuera de la capital y actividades especificas con ministerios e instituciones, que solicitan contar con este material para poder ingresar a promover tarjetas de CHN</t>
  </si>
  <si>
    <t>SOLUCIONES LITOGRAFICAS</t>
  </si>
  <si>
    <t>Por compra de aire acondicionado portátil de 13,000 BTU. Lo anterior a utilizarse en la oficina de la Vicepresidencia.</t>
  </si>
  <si>
    <t>Suministro e instalación de TV de LG 55" con especificaciones minimas de resolución 3840x216, panel IPS, con HDRD10+ con conectividad de 2HDMI. 2USB, LAN, WIFI,  (802.11ac o 802.11cn) salida de audi 20W y digital, bluetooth, +suministro de base rack (soporte), sin brazo móvil (según diseño aprobado por el banco al frente de la fachada de vidrio principal). 
suministro de tubo negro 1-1/2" + platina inox + pernos para instalación de TV.
insumos eléctricos para conexión TV.
armado / desarmado de andami, soldadura eléctrica en techo para anclaje de tubo metalico corte y armado de platina para colocación de rack.</t>
  </si>
  <si>
    <t>Por suministro de contenedor usado de 20 pies dimensiones 6.05x2.44x2.59mt. Se utilizara para la remodelación de una segunda Agencia Móvil para la Gerencia de Agencias.</t>
  </si>
  <si>
    <t>CONTAINER SUDAMERICA GUATEMALA</t>
  </si>
  <si>
    <t>Por mantenimiento y reparación de rótulo luminoso de cenefa, incluye suministro e instalación de 1 lona backlite impresa, color azul y texto blanco, aplicación de pintura azul en el exterior del rótulo, cambio de sistema eléctrico, bases slim conversión de tubos fluorecentes a LED, desinstalación de lonas existentes. lo anterior se utilizará para dar mantenimiento y reparación al rótulo externo de Agencia La Presidenta.</t>
  </si>
  <si>
    <t>Instalacion de un refuerzo con lámina de hierro negro de 2.20x2.20mts de 5/16" de espesor, aplicación de soldadura para la fijación de la lámina con los pasadores de corte existentes. Se utilizará para la remodelación de Agencia zona 15,</t>
  </si>
  <si>
    <t>HIMSA</t>
  </si>
  <si>
    <t>Suministro e instalación de rótulo logo CHN + retroiluminado, letras principales tipo block en relieve de 0.05mts, fabricado con PVC de 5mm, color azul solido Codigo AR25 G44 B1103 y letras Crédito Hipotecario Nacional en troquelado de 5mm de relieve y fijado indipendientemente sobre el muro. Lo anterior se utilizará para el rótulo exterior de la agencia zona 5.</t>
  </si>
  <si>
    <t>MIPASA</t>
  </si>
  <si>
    <t>Desmontaje de vinil adhsivo deteriorado y suministrado e instalación de vinil impreso más laminado UV medidas: 2.00x6.51mts.
Juego de letras tipo block en material de plástico acrilico blanco lechoso (Banco CHN) más juego de letras recortadas en plástico acrílico blanco lechoso de 5mm (Crédito Hipotecario Nacional). 
Iluminación LED de juego de letras block (solo texto Banco CHN) incluye panel solar ya que la instalación será en el portón. Se utilizará para la modificación del portón de ingreso del Edificio Central, CHN.</t>
  </si>
  <si>
    <t>Reparación y mantenimiento de rótulo luminoso de cenefa, incluye suministro e instalación de 1 lona backlite impresa color fondo azul y textos blancos, aplicación de azul en el exterior del rotulo, cambio de sitema eléctrico, bases slim, conversión de tubos fluorescentes a LED, desinstalación de lona existentes.
reparación y mantenimiento de rótulo luminoso de bandera, incluye suministro e instalación de 2 lonas backlite impresad color fondo azul y textos blancos, aplicación pintura azul en el exterior del rotulo, cambio de sistema eléctrico bases slim, conversión de tubo fluorescentes a LED. Desinstalación de lonas exixtentes. Lo anterior se utilizará para dar mantenimiento y reparación y reparación a los rótulos externos de Agencia Coatepeque.</t>
  </si>
  <si>
    <t>Por desmontaje de antena de radiocomunicaciones instalada en Oficinas Centrales (terraza). Lo anterior se hace necesario porque la antena ya no tiene uso y provoca en su anclaje problemas de filtraciones de agua.</t>
  </si>
  <si>
    <t>PRECTOR, S.A.</t>
  </si>
  <si>
    <t xml:space="preserve">Para transporte de contenedor de 20 pies del KM 98 autopista Puerto quetzal para la 10a. AV. 1-68 zona 19 colonia la Florida. Se utilizará para el transporte de contenedor para la remodelación de una segunda Agencia  Móvil para la Gerencia de Agencias. </t>
  </si>
  <si>
    <t>Por capacitación para Jefes de Agencias de la Gerencia de Agencias. Reunión dirigida a jefes de Agencia, Supervisores Corporativos y personal de la Gerencia de Agencias para presentar resultados de último trimestre y reforzar conocimientos operativos y comerciales de la gestión en agencia. Brindada por las Jefaturas de la Gerencia, el viernes 06 de mayo 2022</t>
  </si>
  <si>
    <t>Por compra de 590 planchas de cielo falso de 2 x 4, material que será utilizado para cambiar e instalar en el primer nivel del edificio central. (segunda fase)</t>
  </si>
  <si>
    <t>Por compra de 25 dispositivos USB de 64GB con tapa de seguridad, para uso en Agencias con el fin de proyectar información comercial en las pantallas asignadas.</t>
  </si>
  <si>
    <t>DATA STORAGE AND PRINTING PRODUCTS GROUP, SOCIEDAD ANONIMA</t>
  </si>
  <si>
    <t>Por compra de 30 camisas polo color azul marino, con logo CHN en el pecho. Para mantener uniformidad de imagen del personal de venta directiva en activaciones y actividades con Ministerios e instituciones, donde se promoveran las tarjetas de crédito CHN.</t>
  </si>
  <si>
    <t xml:space="preserve">Por compra de un mini bar 3.3 pies. Lo anterior se utilizara para la Gerencia de Banca Bienes Raíces. </t>
  </si>
  <si>
    <t>Por compra de 4 pares de botas industriales, dielectrica para el personal de la unidad de Taller Electrico del Depto. de Mantenimiento, para uso de labores diarias.</t>
  </si>
  <si>
    <t>General Safety (Guatemala), s.a.</t>
  </si>
  <si>
    <t>Por compra de Licencia de Survio, suscripcion anual Plus. Será utilizada para la creación de encuestas de satisfaccion de servicio, analisis de encuestas, preguntas para encuestas, calculo del NPS, plastillas para encuestas.</t>
  </si>
  <si>
    <t>SURVIO</t>
  </si>
  <si>
    <t>Realizar un diagnóstico comercial en la Institución, dentro de la Gerencia de Agencias. Donde debera: indicar los problemas principales de la gestión comercial. Analisar y definir la situación en relación a la gestión comercial en la Gerencia. Elabor y presentar plan de trabajo, donde detallará, en una planificación, las recomendaciones y las acciones a implementar en el transcurso del año. Esto para análisar y definir la situación en relación a la gestión comercial de la Red de Agencias Locales y Departamentales de la Gerencia de Agencias.</t>
  </si>
  <si>
    <t>VICTOR MANUEL SEGUNDO MAZARIEGOS DÍAZ</t>
  </si>
  <si>
    <t>suministro de 128 cuadros de materiales para aplicación alisado y acabado final en parteluces del sexto nivel, parte interna áreas donde lo necesite. Incluye trabajos preliminares de eliminación de costras de pintura, retiro de ripio, no incluye pintura. Se utilizará para mantenimiento de parteluces, ubicados en el sexto nivel, Edificio Central.</t>
  </si>
  <si>
    <t>DISTRIBUIDORA CENTRAL NILOX</t>
  </si>
  <si>
    <t xml:space="preserve">Evento por reconocimiento a colaboradores de la Red de Agencias. Como parte del plan de reconocimiento, por la gestión comercial, operativa y de servicio realizada en los últimos 6 meses, dentro del programa Todos a Bordo (programaa de Gestión Integral - PGI-). Actividad a realizarse el sábado 7 de mayo de 2022. </t>
  </si>
  <si>
    <t>REAL, S.A.</t>
  </si>
  <si>
    <t>Compra de 2 laptop con procesador 17-H de onceava generación, disco duro de 512 SSD, 16GB de memoria RAM, equipo que será utilizado por Coordinación de Auditoría en Sistemas, para realizar data mining, análisis de información y revisiones específicas con grandes cantidades de datos.</t>
  </si>
  <si>
    <t>MACROSISTEMAS, SOCIEDAD ANÓNIMA</t>
  </si>
  <si>
    <t>Por suministro e instalación de 18 láminas de 8 pies, de policarbonato ancladas con tornillos y adhesivos, incluye desinstalación de láminas deterioradas. Cambio para evitar filtraciones en techo de cafetería 6to. Nivel del edificio central.</t>
  </si>
  <si>
    <t>INPRONESE, SOCIEDAD ANÓNIMA</t>
  </si>
  <si>
    <t>Por compra de 1 SAN Switch brocade 300, derivado a una falla de hardware en switch brocade 300, es necesario realizar la compra para el reemplazo, con el propósito de asegurar la redundancia en la comunicación entre los equipos de cómputo y SAN Hitachi que almacena información de los sistemas de replicación.</t>
  </si>
  <si>
    <t>CESA DE GUATEMALA, SOCIEDAD ANÓNIMA</t>
  </si>
  <si>
    <t>Por compra de 10 licencias por 12 meses de Office 365 E3 en licenciamiento Cloud Solution Provider (CSP) C, para continuar con el uso de la herramienta de colaboración teams. Según requerimiento R-026246 se solicita la instalación de licencias, para el Departamento de Ajustadores de Gerencia de Seguros y Fianzas derivado a la necesidad de utilizar los recursos de Office en nube.</t>
  </si>
  <si>
    <t>SERVICOMP DE GUATEMALA, S.A.</t>
  </si>
  <si>
    <t>Por compra de 2,140 lapiceros con atomizadores y 1,000 libretas eco con lapicero, con impresión logo Banco CHN. Para promoción y publicidad de Banco CHN, para cliente de Bienes Raíces y Tarjeta de Crédito.</t>
  </si>
  <si>
    <t>Por suministro e instalación de 6 modulares según especificación en planos. Se utilizará para reserva del Departamento de Mantenimiento y se asignaran conforme lo requieran las diferentes Gerencias de la Institución.</t>
  </si>
  <si>
    <t>OFFYMARKET, SOCIEDAD ANÓNIMA</t>
  </si>
  <si>
    <t xml:space="preserve">Por fabricación de 3 escritorios de 1.26mts de largo x 0.60mts de fondo x 0.75mts de alto con un modular sobre el escritorio de 1.20mts de largo x 0.80mts de alto x 0.26mts de fondo, de melamina color caoba y tapas con formica color almendra. Se utilizará para uso de personal de nuevo ingreso a la Gerencia de Bienes y Raíces. </t>
  </si>
  <si>
    <t>JOSE LUIS POITAN MORALES</t>
  </si>
  <si>
    <t xml:space="preserve">Por compra de 1 solución salina 250ml, 10 salbutamol solución para nebulizar ampolletas de 2.5ml, 1 lidocaina solución inyectable 20mg/ml, 1 solución inyectable 500ml, 100 loperamida tableta 2mg, 100 neumonil 1ml ampolla, 50 doloneurotropas ampolla, 100 diclofenaco sodico inyectable 75mg, 300 ibuprofeno tableta 600mg. Para uso de Clínica Médica de la Gerencia de Seguros y Fianzas. </t>
  </si>
  <si>
    <t>Control de acceso biométrico 2.4 pulgadas con opciones de teclado, huella y tarjetas con ADMS. Lo anterior se utilizará para puerta de ingreso de la sala de juntas de la Gerencia General.</t>
  </si>
  <si>
    <t xml:space="preserve">Por compra de 2 mesas promocionales de plásticos con Cenefa, imagen con Vinil de alta resolución. medidas 85cm de alto x 82.8cm de ancho. Para ser utilizados en activaciones de TC fuera de la capital y actividades especificas con ministerios e instituciones, que solicitan contar con este material para poder ingresar a promover tarjetas de CHN.  </t>
  </si>
  <si>
    <t>GRUPO ART MAGIC</t>
  </si>
  <si>
    <t xml:space="preserve">Desinstalación de rotulo "CAJA" sobre cenefa de tablayeso. (reemplazo de área tablayeso existente, alisado y pintura), en área de receptores.
Suministro e instalación de rotulo tipo encajuelado 2.83mts de largo x 0.15mts de alto, con iluminación Led Interna frontal y cantos con la siguiente descripcion: "EL BANCO DE TODO UN PAIS". Se utilizará para la remodelación de Agencia Miraflores. </t>
  </si>
  <si>
    <t>Paquete de 80 horas para desarrollo y soporte a aplicación AUTH SERVER".  La compra se realiza como parte del plan de mejora de la aplicación de Gestor de Usuarios (AUTH SERVER), que se utiliza para las altas, bajas y suspensión de usuarios.</t>
  </si>
  <si>
    <t>ISOFTEC</t>
  </si>
  <si>
    <t>Por compra de 2 camara AXIS modelo M3116-LVE 4MP 130 GRADOS D/M Exterior IR 15 M. Lo anterior será utilizado para el sistema de cámaras CCTV IP de Almacenes de Depósitos.</t>
  </si>
  <si>
    <t>INTECOMSA</t>
  </si>
  <si>
    <t>Por compra de 25 Alfer sol gotas, 106 Suero oral sobre, 210 Donoflat plus tabletas, 3 Ungüento Cofal Fuerte frasco 120g, 25 Rinofed antitusivo jarabe, 25 histaprin ampolla 10 mg 1ml, 300 IRS tableta, 360 Neumonil G tabletas masticables, 500 Paracetamol tableta 750mg, 25 Voltaren Emulgel de 50g, Para uso de farmacia de enfermería de la Gerencia de Seguros y fianzas de El Crédito Hipotecario Nacional de Guatemala.</t>
  </si>
  <si>
    <t>BOFASA</t>
  </si>
  <si>
    <t>INFASA</t>
  </si>
  <si>
    <t xml:space="preserve">Por compra de materiales eléctricos para instalaciónes de iluminaciones y fuerza. Lo anterior se utilizará para la nueva Agencia Huite. </t>
  </si>
  <si>
    <t>ELECTROMA</t>
  </si>
  <si>
    <t>Por compra de 6 cortinas verticales en PVC de medidas 1.68x 3.12; 2.11 x 3.12; 0.69 x 3.12; 1.85 x 3.12; 2.10 x 3.12; 1.70 x 3.12 todas las medidas en metros. Estas cortinas serán colocadas en el área de Gerencia de Cartera y Asesores de Presidencia en el primer nivel a un costado de los elevadores de público del Edificio Central.</t>
  </si>
  <si>
    <t>Por cambio del puerto FTP al puerto seguro SFTP, que se utiliza para el servicio de envio de los archivos del sistema compensación al Core Bancario. Para disminuir el riesgo operativo para las transferencias de arvhivos que son utilizado spor el sistema de compensación. por lo anteior se tiene la necesidad de cambiar el puerto File Transfer Protocol (FTP) a un puerto seguro Secure File Transfer Protocol (SFTP).</t>
  </si>
  <si>
    <t>METODOS DE PAGO AUTOMATIZADOS</t>
  </si>
  <si>
    <t>Por compra de 4 pares de botas protectoras talla 43. Para uso de Ajustadores de Emergencia de la coordinación de reclamos de seguros CHN.</t>
  </si>
  <si>
    <t>Por compra de 8 organizadores de cables para gabinete, 8 PDU horizontal de 10 tomas 1U, 8 bandeja ventilada 1U 19x11 PLG para montaje en rack o gabinetes, 8 Patch panel modular categoria 6 1U/24. Los gabinetes sera ubicados en las Agencias Nuevas de: Agencia Malacatan, Agencia Zona 15, Agencia Finanzas, Agencia Totonicapan, Agencia Santa Lucia, Agencia Chimaltenango, Agencia Morales, Agencia Villa Nueva.</t>
  </si>
  <si>
    <t>NET DEPOT GUATEMALA, S.A.</t>
  </si>
  <si>
    <t>Por compra de 7 gabinete abatible de pared 15U, 7 gabinete no abatible de pared 6U. Los gabinetes seran ubicados en las Agencias nuevas: Agencia Malacatan, Agencia zona 15, Agencia Finanzas, Agencia Totonicapan, Agencia Santa Lucia, Agencia Chimaltenango, Agencia Morales.</t>
  </si>
  <si>
    <t>Por compra de 10 auricular para aparato telefonico, 10 Power Supply AC/DC (fuente de poder) para teléfono IP. Los auriculares seran para reemplazo en las areas de: Gerente de Auditoría, Secretaria de Auditoría, Coordinador de Desarrollo (Tecnología), Área de Telecomunicaciones, Secretaria de Gerente General, Puesto de Seguridad en Fideicomiso, 4 Telefonos por reparación en Soporte de servicio. Las fuentes de poder para Jefe de Cobros, Asesor de Negocios, 4 para telefonos en reparación en Telecomunicaciones, 4 de contingencia en resguardo de Soporte de Servicio.</t>
  </si>
  <si>
    <t>REVOLUTION TECHNOLOGIES REVTEC, S.A.</t>
  </si>
  <si>
    <t xml:space="preserve">Por compra de 2 cajas de cables utp categoria 6, 20 dados angulado cat 6 color blanco, 24 dados planos cat 6 color negro, 20 canaletas de 32 mm x 12mm, 20 canaletas de 60mm x 40mm, 20 cajas de sobreponer, 20 placas simples, 20 placas dobles. Los materiales seran usados para realizar trabajos de adecuación y reparación en cableado de red por incidencias o requerimientos para cualquier dependencia. </t>
  </si>
  <si>
    <t>SUMIN</t>
  </si>
  <si>
    <t>Para desmontar, montar y reparar cremallera de timon. 
Compra e instalación de caña de timon. 
2 compras y cambios de amortiguadores delanteros.
Alineacion. Reparaciones necesarias por desgaste de piezas, al vehículo con placas 561JLZ al servicio de Fianzas.</t>
  </si>
  <si>
    <t>AUTOSERVICIOS SPEED, S.A.</t>
  </si>
  <si>
    <t>Por suministro e instalación de 1 vidrio claro de 5mm de grueso incluye polarizado y desinstalación de vidrio claro. Lo anterior se utilizará para el cambio de un vidrio quebrado exterior en la Agencia Escuintla, segundo vidrio quebrado.</t>
  </si>
  <si>
    <t>ARANSI SERVICIOS</t>
  </si>
  <si>
    <t>Por compra y cambio de catarina, por desgaste de uso, para el vehículo placas P-750-DVR al servicio de Unidad de Vehículos.</t>
  </si>
  <si>
    <t>GRAND PRIX, S.A.</t>
  </si>
  <si>
    <t>Por reparación de 2 rotulos tipo cenefa, incluye para cada uno cambio de una lona backlite impresa color fondo azul y textos blancos, aplicación de pintura azul en el exterior del rótulo. Cambio de sistema eléctrico, bases slim conversión de tubos fluerecentes a LED, desinstalación de lona existente. Lo anterior se hace necesario para las reparaciones de rotulos de la Agencia Trinidad Coatepeque.</t>
  </si>
  <si>
    <t xml:space="preserve">Por desmontaje de alfombra existente, limpieza de superficie lista para instalar piso vinilico, instalación y suministro de duela vinilica gris (a elegir), se incluye material aditivo (FOAM). Lo anterior para reparar el piso de Agencia La Presidenta. </t>
  </si>
  <si>
    <t xml:space="preserve">Por trabajos de herrería en toldos, los cuales comprenden, 1 desinstalacion de pared de toldo de metal en mal estado, 1 suministro e instalación de toldo metálico dimensiones de 2.30 mts x 2.30mts elaborado con 1 tubo cuadrado de 1" pulgada con montaje de soldadura eléctrica, 1 instalación de lámina lisa en lados laterales y el frente de toldom 1 instalción de lámina galvanizada acanalada de color, sobre toldo, aplicación de pintura en láminas y tubos de toldo, instalación 2 tubos proceso de 2 pulgadas de grueso por 2.50mts de altura, sujetados al suelo con tornillo de expansión para regorzar toldo, reinstalación de toldo en pared de ingreso a la Agencia. Lo anterior se utilizará para el toldo externo de la Agencia La Terminal. </t>
  </si>
  <si>
    <t>Por trabajos en sistema de agua potable consistente en: demolición de cisterna de agua la cual se encuentra instalada en la Agencia, colocación de Rotoplast en terraza, con una capacidad de 4 toneles, el trabajo deberá incluir la colocación de la tubería correspondiente, para la cisterna total de 11mts de tubería. Lo anterior se realizará para reparaciones del sistema de agua potable de la Agencia La Presidenta.</t>
  </si>
  <si>
    <t xml:space="preserve">Reparación de 2 islas de autobanco incluye: cambio de tarjeta, procedimiento de encendido, procedimiento de envió, procedimiento de recepción, procedimiento de envío remoto, procedimiento de recepción remoto, voltajes de operación 12v, 3v, 5v, fuente de energía independiente al sistema de 12v, algoritmo, de programación funcional, reparación de tubería, servicio de motores, limpieza en general y cambio de todo el cableado. Reparación de islas autobanco Palmeras Escuintla, esto con el propósito de atender y dar una mejor imagen a nuestros clientes. </t>
  </si>
  <si>
    <t>Por mantenimiento a rótulo luminoso consiste en suministro e instalación de 2 lonas back light impresas color fondo aul y textos blancos, cambio de tubos fluorescentes a LED, 6 tubos 2.4 m, 40 wattss. 
Pintura azul exterior del cajón, instalación de timer digital para encendido y apagado. Lo anterior se utilizara para el rótulo luminoso exterior de la Agecia Sayaxche.</t>
  </si>
  <si>
    <t xml:space="preserve">Bolsón de 42 horas para el desarrollo e implementación de la funcionalidad de autorizaciones parciales Visa. Disminuir los rechazos de las compras realizadas por clientes en los comercios autorizados, por medio de Tarjeta de Débito. </t>
  </si>
  <si>
    <t>BYTE, S.A.</t>
  </si>
  <si>
    <t xml:space="preserve">Por compra de sistema de alarma. Lo anterior se utilizará para la nueva Agencia Malacatan. </t>
  </si>
  <si>
    <t xml:space="preserve">Suministro e instalación de 2 aires acondicionados de 18,000 BTU (1.5 toneladas) mini split, con todos sus accesorios, incluido 2 acometidas de alimentación eléctrica a caja de flipones. Lo anterior se utilizará para la Agencia Nueva Santa Rosa ya que no posee aire acondicionado en sus instalaciones. </t>
  </si>
  <si>
    <t>Por compra de 20 archivos de metal tipo robot de 2 gavetas color negro con llave. Para despacho a la Auditoria Interna y el Departamento de Mantenimiento.</t>
  </si>
  <si>
    <t>Muebles excelencia</t>
  </si>
  <si>
    <t xml:space="preserve">Por compra de 1,000 hojas con logo grabado en acero para firma Gerente General para uso de la misma. </t>
  </si>
  <si>
    <t>VISION DIGITAL, S.A.</t>
  </si>
  <si>
    <t>Porcompra de 23 licencias Aimetis Symphony 7 version estándar con licencias de mantenimiento. Lo anterior se utilizara para los sistemas electronicos de video vigilancia CCTV IP, del Departamento de Seguridad.</t>
  </si>
  <si>
    <t xml:space="preserve">Ingenieria Tecnologia y Comunicaciones, S.A. </t>
  </si>
  <si>
    <t xml:space="preserve">Por compra de cortina para ventana 2mts x 2.50mts. Se necesita cortina para la Unidad de correspondencia, ya que en la mañana el sol esta frente a la computadora en donde se trabaja y molesta el reflejo. </t>
  </si>
  <si>
    <t>Librería e Imprenta Vivian S.A.</t>
  </si>
  <si>
    <t>485149-8</t>
  </si>
  <si>
    <t>Por compra de 7 rollos de etiquetas de seguridad poliéster metalizadas de 1" * 2" de 1,375 unidades por rollo.</t>
  </si>
  <si>
    <t>Importadora y Prestadora de Servicios "INNI"</t>
  </si>
  <si>
    <t>Por compra e instalación de sticker vinilo con información publicitaria, para cerramiento del local que ocupará la agencia Chimaltenango en el Centro Comercial Paseo Andaria.</t>
  </si>
  <si>
    <t>Impregrafick</t>
  </si>
  <si>
    <t>Por prestacion de 17 servicios de visitas domiciliares en el área capital y 23  en el visitas domiciliares en el área Departamental. Para visitas a clientes interesados en obtener un crédito y asi corroborar el cumplimiento de los requisitos exigidos en el otorgamiento de este y llevar acabo su formalización de los fondos de Mipymes.</t>
  </si>
  <si>
    <t>TECH4MOBILE</t>
  </si>
  <si>
    <t>Por compra de 100 repuestos para mopa rectangular en color azul de 36”, 25 galones de vitco para pulir pisos con tapa anti derrame, 100 galones de jabón gel antibacterial para manos olor fresa y 50 cajas de jabón spray de 1 * 400ml, para atender despachos a la red de agencias Locales y Departamentales, Oficinas centrales y Departamentos Adscritos</t>
  </si>
  <si>
    <t>Por compra de 100 toallas dobles para trapear y 300 bolsas de jabón en polvo de 1 kilo, para atender despachos a la red de agencias Locales y Departamentales, Oficinas centrales y Departamentos Adscritos.</t>
  </si>
  <si>
    <t>Por compra de 50 discos para limpieza color negro de 20" (PDS), para atender despachos a la red de agencias Locales y Departamentales, Oficinas centrales y Departamentos Adscritos.</t>
  </si>
  <si>
    <t>Distribuidora y Comercializadora Universal, S.A.</t>
  </si>
  <si>
    <t>Por fabricación, suministro e instalación de ventanas de 9.59m2 en aluminio anodizado natural tipo europeo y vidrio laminado claro de 8mm de grosor + película de seguridad tipo film antívandalico + diseño en película sandblast 3mm todo ira asegurado con empaque negro y sello de sílicon estructural color negro. Se utilizará para la remodelación de Agencia Huite Zacapa.</t>
  </si>
  <si>
    <t>Por fabricación e instalación de mueble de archivo; fabricación e instalción de mueble de apoyo. Se utilizará para la remodelación de Agencia Huite Zacapa, seguir diseño especifico en detalle de M3 y M4.</t>
  </si>
  <si>
    <t xml:space="preserve">Por compra de credenza / área de atención al cliente. Suministro + instalación escritorio según las siguientes indicaciones: fabricado en MDF 3/4" + forro de fórmica acabado imitación madera en todas las caras internas, externas y cantos. Top de vidrio templado con cantos pulidos en todas sus caras de 6mm instalado con sujetadores de acero inoxidable de 1/2". Zócalo de lámina metálica 1/8" color negro (R0 G0 B0) en acabado mate con capa anticorrosivo. Entrepaños en MDF 3/4" + formica negra tomar en cuenta: llaves en las puertas para seguridad. Perforación de pasacables. Jaladores tipo uñero con diagonal. Seguir diseño especificado en detalle de mueble M2. Se utilizará para la remodelación de Agencia Huite Zacapa. ver medidas en plano. </t>
  </si>
  <si>
    <t>Por fabricación, suministro e instalación de: puerta abatible en aluminio anodizado natural tipo europeo y vidrio laminado claro de 8mm + de grosor + brazo hidráulico aéreo. La fachada llevará pelicula de Seguridad tipo film anti-vandálico + deseño en pelicula san blast 3mm. Todo irá asegurado con empaque color negro y sello de silicon estructural color negro. Se utilizará para la remodelación de Agencia Huite Zacapa. Verificar medida en plano según detalle.</t>
  </si>
  <si>
    <t>Por 1.4m2 de levantado de muros de tablayeso a una cara sin refuerzo; 11.24m2 de levantado de muros de tablayeso a una cara + refuerzo de madera; 8.64m2 de levantado de muro de tablayeso a dos caras sin refuerzo (detalles adjuntados). Se utilizará para la remodelación de Agencia Huite Zacapa.</t>
  </si>
  <si>
    <t>CORPORACIÓN MACRO DE GUATEMALA, S.A.</t>
  </si>
  <si>
    <t>Por 28.92m2 de alisado de muros existentes exteriores A H = 3.00m. Para los muros existentes se necesita el acabado liso, por lo que se deben examinar y crear una imagen integrada en todos los muros (como muros nuevos) incluye suministro de materiales y mano de obra de acabados. Se deberá tomar en cuenta que encontrar problema de humedad en los muros existentes, este deberá resolverse previo a iniciar con los trabajos de aplicación de acabado final.
121m2 de alisado de muros existentes internos A H = 2.70m. Para los Para los muros existentes se necesita el acabado liso, por lo que se deben examinar y crear una imagen integrada en todos los muros (como muros nuevos) incluye suministro de materiales y mano de obra de acabados. Se deberá tomar en cuenta que encontrar problemas de humedad en las visitas de supervisión, este deberá resolverse previo a iniciar con los trabajos de aplicación de acabado final. Se utilizará  para la remodelación de Agencia Huité Zacapa.</t>
  </si>
  <si>
    <t>Cuarto plara la protección de la planta eléctrica levantado con muros de mmapostería de block de 35kg (15x20x40cm) clase "C" + mochetas en las esquinas ky en los marcos de la puerta, armadas con 4 var. #4 y estribos #2 @0.15m + solera de amarre armada con 4 var. #4 y estibos #2 @0.15cm + construcción de losa de 12cm armada con 2 camas de electromalla. Todo el concreto a utilizar deberá tener una resistencia mínima de 3000 PSI. Todo el acero deberá ser legítimo grado 40. Las medidas internas mínimas del cuarto serán de 1.20x1.20x1.50m o 0.30m más de cada lado y altura de la planta eléctrica. Se utilizará la distancia mayor en todos los casos. Esto para la remodelación de Agencia Huité Zacapa. Contemplar medidas según planos.</t>
  </si>
  <si>
    <t xml:space="preserve">Por 15.77m de solera de arranque 1; 12 mochetas principal MP1; 9 mochetas principal MP; 9 mocheta principal MP3; 27.94m de solera intermedia SI1; 13.97m Solera de Remate 1; 1.8m de solera de remate 2 (detalles adjuntos). Se utilizará para la remodelación de Agencia Huité Zacapa. Contemplar medidas según planos. </t>
  </si>
  <si>
    <t xml:space="preserve">Por compra de licencia corporativa Juris Collection, membresía de consulta a la Legislación de Guatemala y servicio de actualización a travéz de Juris collection en el internet para 5 usuarios por un periodo de 12 meses. </t>
  </si>
  <si>
    <t>INFILE, S.A.</t>
  </si>
  <si>
    <t xml:space="preserve">Por compra de 25,000 precintos de denominación Q.500.00 en fajos de 100 unidades; 25,000 precintos de denominación Q.1,000.00 en fajos de 100 unidades; 25,000 precintos de denominación Q.2,000.00. Este producto será para atender despachos a la red de Agencias Locales, Departamentales, Oficinas Centrales y Departamentos Adscritos. </t>
  </si>
  <si>
    <t>SOLUCIONES IMPRESAS</t>
  </si>
  <si>
    <t>Por compra de 3,000 lapiceros tipo boligrafo 1,0 mm, punto mediano, mango hexagonal en cajas de 12 unidades, 500 block de notas adhesivas de 2 x 2" de 400 hojitas, colores pastel, 1,000 CDS en blanco con portada separada de 700MB/80 MIN. Este producto será para atender despachos a la Red de Agencias Locales, Depártamentales Oficinas Centrales y Departamentos Adscritos.</t>
  </si>
  <si>
    <t>Por 39.75m2 de levantado de muros de block de 20x20x40cm, de 35kg clase c +  mochetas principales, 4 (MP1) de 20x20cm de hormigón armado con 4 varillas #4 + estibos #2 @0.15m + mochetas principales 3 (MP2) de 20X15cm de hormigón armado, armadas con 4 varillas #4 + estribos #2  @0.15m + mochetas principales, 3 (MP3) de 20x10cm de hormigón armado con 3 varillas #4 + estribos #2  @0.15m. Se aplicara acabado tipo alisado (resane + aplicación de base gris + aplicación de alisado + aplicación de pintura segun diseño). Incluye suministro de materiales y mano de obra +  junta fría con duroport de 1" +  aplicación de silicón estructural en la junta. Se utilizará para la remodelación de Agencia Huité Zacapa. Contemplar medidas según planos.</t>
  </si>
  <si>
    <t>Por suministro + intalación de puerta metálica enrollable de acero recubierto en aluminio y zinc, calibre 21 +  instalación de marco metálico + pernos de anclaje soldados + pasadores de hierro 1/2" adicionado con 2 chapas Yale situadas en cada costado de la puerta + aplicación de 2 manos de pintura anticorrosiva color blanco (R226G223B218) y franjasde "CHN" arquitectónico color azul (R25 G44 B103). Se utilizará para la remodelación de Agencia Huité Zacapa. Contemplar medidas en plano.</t>
  </si>
  <si>
    <t>UNIPROYECTOS, S.A.</t>
  </si>
  <si>
    <t xml:space="preserve">Por suministro + instalación de vidrio laminado de 6mm con cantos pulidos + instalación posterior de vinil tipo sticker color rojo (R173 G38 B45) + instalación por medio de cinta de doble acción de 1mm + silicón estructural. Se utilizará para la remodelación de Agencia Huité Zacapa. </t>
  </si>
  <si>
    <t xml:space="preserve">Por suministro + instalación de 127.75ml de sisa plana de aluminio de ancho de 3/4" y 1/4" de espesor. Pintado en cabina con pintura poliuretano automotriz ppg satinada color dorado instalado a muro por medio cinta de doble acción de 1mm + silicón estructural. Se utilizará para la remodelación de Agencia Huité Zacapa. </t>
  </si>
  <si>
    <t xml:space="preserve">Por rótulo de "El Banco De Todo Un País" + retroilumación. Tipografía "Red hat display media" de 12cm de alto, fabricado con un espesor de 4cms +  cantos de lámina de aluminio de 1/8" (perfil de las letras) anclaje a muro por medio de pines + retroiluminación con tira LED con temperatura de colr 4500K, de 7.2w con un nivel de eficiencia de 100lm/w (como mínimo), 40,000 hora de vida, factor de potencia mayor a 0.9, de marca reconocida en el mercado, genérica.
Rótulo logo CHN parte exterior anclado a muro + retroiluminación. Rótulo tipo block, fabricado con lámina de aluminio de 1/8 en la cara frontal y sus cantos, con un grosor de 3cm anclado por medio de pines de varillas de acero liso + retroiluminación con tira LED con temperatura de color 4500k, de 7.2w con un nivel de eficiencia de 100lm/w (como mínimo), 40,000 horas de vida, factor de potencia mayor a 0.9, de marca reconocida en el mercado, no genérica. La ubicación de los rótulos será aprobada por la Autoridad correspondiente. Se utilizará para la remodelación de Agencia Huité Zacapa. </t>
  </si>
  <si>
    <t>Por rótulo logo CHN parte interior. Rótulo tipo block, fabricado con lámina de aluminio de 1/8 en la cara frontal y sus cantos, con un grosor de 3cm anclado al muro a través de pines, iluminación de 4500k anclado por medio de pines. Suministro + instalación de rótulo troquelado en aluminio de 4mm acabado natural, con una profundidad de 2cm. Se utilizará la tipología "Local Brewery Sans" indicando la palabra "Caja", con una altura de 20cm. El rótulo se instalará en la cenefa del área de receptores. Se utilizará para la remodelación de Agencia Huité Zacapa.</t>
  </si>
  <si>
    <t>Por suministro + instalación de 50.71m2 de piso porcelanato rectificado con formato de 60cm x 60cm color gris claro + sisa sin arena de 3mm del mismo color de piso + pegamento para porcelanato. Tomar en cuenta que la instalación del piso será sobre el piso cerámico actual con el pegamento adeuado, se recomienda PSP. Previo a la instalación se deberá verificar que todos los pisos anteriores estén bien instalados, de lo contrario se deberán remover previo a instalar el piso nuevo. Nivelar área antes de colocar piso nuevo y si es necesario colocar tapajuntas metálicas. En los cambios de altura entre el piso nuevo y el piso antiguo se deberán colocar perfiles de acero inoxidable de resguardo de ambos pisos. Se utilizará para la remodelación de Agencia Huité Zacapa.</t>
  </si>
  <si>
    <t xml:space="preserve">Por 7.95m2 de cielo falso área de receptores + cenefa, 3.0m2 de cielo flaso área de impresores y credenza, 31.95m2 de cielo flaso área de vestíbulo de empleados + áreas de espera + servicios al cliente, 5.78m2 de cielo falso reticulado de fibra mineral - área de bóveda y archivo. Se utilizará para la remodelación de Agencia Huité Zacapa. </t>
  </si>
  <si>
    <t>Por suministro e instalación de equipo de aire acondicionado de 24,000BTU/hora. Se utilizará para la remodelación de Agencia Huité Zacapa.</t>
  </si>
  <si>
    <t>Por suministro e instalación escritorio según las siguientes indicaciones: fabricado en MDF 3/4" laqueado azul (R25 G44 B103) en todas las caras internas, externas y cantos. Top vidrio templado con cantos pulidos en todas sus caras de 6mm instalado con sujetadores de acero inoxidable de 1/2" en área de clientes y trabajadores. Zócalo de plana metálica azul (R25 G44 B103) 2mm en acabado mate (de 7cm alto) en acabado mate con capa anticorrosivo. Gavetas en MDF 3/4" laqueado azul (R25 G44 B103) en todas las caras internas, externas y cantos. Tomar en: detalle de mampara de vidrio templado de 12mm con cantos pulidos en todos sus lados + sujetadores tipo araña y sandblast según diseño. Estructura metálica especificada en el detalle. Detalle de gaveta para efectivo. Detalle de iluminación indirecta en numeración. Llaves en gavetas para seguridad. Rejilla desmontable de lámina de acero inoxidable de 4mm + aberuras para pasar cables. Tubo de 1-1/2" de acero inoxidable para apoyar pies. Jaladores tipo uñero diagonal. Se utilizará para la remodelación de Agencia Huité Zacapa.</t>
  </si>
  <si>
    <t>Por compra de 2,000 marbetes para atención de emergencias 14*21cm. Para los asegurados que presenten siniestro, esto es uso de los ajustadores de emergencia, mismos en donde se detallan la información del vehículo, asegurado, ajustador y taller, de la coordinación de reclamos y ajustes.</t>
  </si>
  <si>
    <t>IMPRENTA Y SERVICIOS ARAGON</t>
  </si>
  <si>
    <t>Por compra de 30,000 bolsas plasticas, arroba calibre 5. Las bolsas seran utilizadas para el empaque de los certificados d enuestra póliza de gastos medicos número 6 a nombre de MINEDUC vigencia 2022.</t>
  </si>
  <si>
    <t>COMERCIOS, S.A.</t>
  </si>
  <si>
    <t xml:space="preserve">Por reparación de rótulo luminoso incluye cambio de 2 lonas Back Light (3x1mts) en fondo azul y textos blancos, pintura en el exterior del rotulo y desmontaje de lonas en mal estado. Lo anterior se utilizará para el rotulo luminoso exterior de Agencia Poptun. </t>
  </si>
  <si>
    <t>Campaña de comunicación en medios masivos, selectivos, redes sociales y relaciones públicas que logren la asistencia y ventas de viviendas. Para promoción, publicidad de vivienda y Casaplan de Banco CHN.</t>
  </si>
  <si>
    <t xml:space="preserve">CAMARA GUATEMALTECA DE LA CONSTRUCCIÓN </t>
  </si>
  <si>
    <t>Por compra de 5 tóner OKI negro Type, 5 tóner OKI Cyan Type, 5 tóner OKI Magenta Type y 5 tóner OKI Yellow para uso de la impresora ES8473 MFP Series de Mercadeo.</t>
  </si>
  <si>
    <t>Multicopy, S.A.</t>
  </si>
  <si>
    <t xml:space="preserve">Por compra de talonario con 100 entradas para los clientes especiales de Banco CHN para Expocasa 2022. Para promoción, publicidad de Vivienda y Casaplan de Banco CHN. </t>
  </si>
  <si>
    <t>Por compra de 30 señales de flecha ruta de evacuación izquierda, 30 señales de flecha ruta de evacuación derecha, 30 señales de extintor, 30 señales de ruta de evacuación, 15 señales de sanitarios caballeros, 15 señales de sanitorios dama, 10 señales de alto voltaje, 2 señales de planta electrica, 15 señales de uso obligatorio para ingresar. Para uso del Comité de Seguros y Comité de Edificio Central.</t>
  </si>
  <si>
    <t>CREATIVOS ANX</t>
  </si>
  <si>
    <t xml:space="preserve">Por compra de sistema de alarma. Lo anterior se utilizará para la nueva Agencia Huité Zacapa. </t>
  </si>
  <si>
    <t xml:space="preserve">Por compra de 690 tubos LED de 48", plastico opaco 18 watt, 210 tubos LED de 24", plastico opaco 09 watt. Lo anterior se utilizará para reparación de lamparas de iluminación en varios niveles de oficinas centrales. </t>
  </si>
  <si>
    <t xml:space="preserve">Celasa Ingeniería y Eauipos, Sociedad Anónima </t>
  </si>
  <si>
    <t xml:space="preserve">Por  compra de sticker en vinil adhesivo más laminado UV, de "ventanilla 1, ventanilla 2, horario de atención", acrilico porta hoja en material de plastico acrilico, con 4 tornillos decorativos de 19mm, repiza en material de tubo cuadrado y ACM, color azul, según diseño. Rotulación de Agencia Móvil 1. </t>
  </si>
  <si>
    <t>MAYO 2022</t>
  </si>
  <si>
    <t xml:space="preserve">Por compra de 100 florenterol 200mg sobre, 300 Esomeprazol 40mg capsula, 100 aciclovir tableta 400mg.  Para uso de farmacia de enfermería de la Gerencia de Seguros y Fianzas de EL Crédito Hipotecario Nacional de Guatemala. </t>
  </si>
  <si>
    <t>CORRESPONDE AL MES DE: JUNIO DE 2022</t>
  </si>
  <si>
    <t>JUNIO 2022</t>
  </si>
  <si>
    <t>Por compra de UPS de 3KVA (3,000 KVA) Rack/torre, en linea. Lo anterior se utilizará para el sistemade energía regulada de la Agencia Huité.</t>
  </si>
  <si>
    <t>CENTRO DE CONECTIVIDAD</t>
  </si>
  <si>
    <t>Por compra de 60 lentes de protección para brigada, 20 linternas para casco, 2 megáfonos, 60 cascos protectores blancos y 10 cascos protectores rojos, para uso del Comité de Seguros y Comité de Edificio Central.</t>
  </si>
  <si>
    <t>Servicios MYL / Mónica Alejandra Bonilla Dominguez</t>
  </si>
  <si>
    <t>Por compra de 14 radios transmisores, para uso del Comité de Seguros y Comité de Edificio Central.</t>
  </si>
  <si>
    <t>Distribuidora Global / Edy Ramirez Flores</t>
  </si>
  <si>
    <t>Por compra de 20 cascos protectores verdes, 60 chalecos naranjas y 20 chalecos amarillos, para uso del Comité de Seguros y Comité de Edificio Central.</t>
  </si>
  <si>
    <t>Importadora de Suministros de Guatemala / Emma Judith Díaz Wolter Oliva</t>
  </si>
  <si>
    <t xml:space="preserve">Por compra de televisor smart LED 55 pulgadas UHD 4K. Para instalarse en Agencia Huité. </t>
  </si>
  <si>
    <t xml:space="preserve">Por compra de 410 zapateras con impresión de un logotipo a color, 410 bolsas kraft, moña y stiker. Regalo en conmemoración del día del Padre. </t>
  </si>
  <si>
    <t xml:space="preserve">JUMBO </t>
  </si>
  <si>
    <t xml:space="preserve">Para espacios de stand de 2x2mts. Presencia de logo y marca en pantallas gigantes al inicio y final del evento. Mencion de empresa por parte de la moderadora durante el desarrollo del Congreso. Presencia de logo y marca en anuncios página completa full color que serán publicados en la revista Mundo Comercial editada por Cámara de Comercio. Presencia de marca en todo el material impreso del evento. Presencia de marca en anuncios en los distintos Medios de comunicación. Derecho a distribuir material publicitario durante el evento. Derecho adistribuir muestras comerciales durante el evento. Presencia de marca en el material digital de promoción del evento en los distintos canales de comunicación. Derecho a Gineaway en redes sociales de congreso de las Mujeres Lideres Guatemaltecas y 5 entradas para evento. Para promoción y publicidad de Banco CHN. </t>
  </si>
  <si>
    <t>CAMARA DE COMERCIO DE GUATEMALA</t>
  </si>
  <si>
    <t xml:space="preserve">Por fabricacion de gavetas de melamina color caoba, 9 con medidas de 0.35mts de largo x 0.15mts de alto x 0.45mts de fondo y 15 con medidas de 0.46mts de largo x 0.15mts de alto x 0.45mts de fondo con rieles telescópicos, chapas y jaladores y cambio de formica en partes dañadas de muebles receptores pagadores y 4 escritorios. Cambio de costados de melamina de color caoba y cambio de formica dañada a boletera con medida de 2.05mts de largo x 1.10mts de alto x 0.32mts de fondo. Se utilizará para mejorar el mobiliario de Agencia Poptún. </t>
  </si>
  <si>
    <t xml:space="preserve">Por suministro e instalación puerta metálica lamina en ambos lados 1/16" estructura interna tubo de 11/2" chapa 14, con enchapado de MDF laqueado blanco mate, manecilla satinada, brazo hidráulico Yale, tope metálico al piso, tope de goma en ubicación de brazo hidráulico para evitar daños al muro, jalador metálico de acero inoxidable por lado interno, lámina de acero inoxidable de 1/16" de grado 316, conforma y corteen CNC según diseño, no incluye sisados. Se utilizará para la remodelación de Agencia Huité Zacapa, verificar medidas en planos. </t>
  </si>
  <si>
    <t>Por suministro e instalación d epuerta metálica de doble manina (en ambos lados) con enchapado de MDF laqueado según diseño en detalle de puertas, manecilla cuadrada de acero inoxidable (no brillante), pintura laqueado color blanco mate (R226 G223 B218) seguún diseño, tope metálico al piso, jalador metálico de acero inoxidable por lado interno, lámina de acero inoxidable de 1/8" de grado 316, con forma y grabado en CNC o láser según diseño (ver elevación de puerta). Se deberá instalar un refuerzo de tubo metálico cuadrado de 2-1/2" x 2-1/2" en el marco de la puerta anclado de piso a cielo, y en el dintel, soldado entre cada una de las piezas verticales. Se utilizará para la remodelación de Agencia Huité Zacapa.</t>
  </si>
  <si>
    <t>Por suministro e instalación de puerta de 0.90x2.20m, metálica de doble manina (en ambos lados) con enchapado de MDF laqueado según diseño en detalle de puertas, manecilla cuadrada de acero inoxidable (no brillante), pintura laqueado color blanco mate (R226 G223 B218) seguún diseño, tope metálico al piso, jalador metálico de acero inoxidable por lado interno, lámina de acero inoxidable de 1/8" de grado 316, con forma y grabado en CNC o láser según diseño (ver elevación de puerta). Se deberá instalar un refuerzo de tubo metálico cuadrado de 2-1/2" x 2-1/2" en el marco de la puerta anclado de piso a cielo, y en el dintel, soldado entre cada una de las piezas verticales. Se utilizará para la remodelación de Agencia Huité Zacapa.</t>
  </si>
  <si>
    <t xml:space="preserve">Por suministro e instalación de rotulo de vidrio laminado con vinil posterior color rojo (R173 G38 B45) y vidrio claro laminado de 6mm, en atención al cliente. Suministro e instalación de rótulo de misión y visión de 0.40x0.60m. Se utilizará para la remodelación de Agencia Huité Zacapa. </t>
  </si>
  <si>
    <t>Por compra de 100 toallas dobles para trapear y 300 bolsas de jabón en polvo de 1 kilo, para atender despachos a la red de agencias Locales, Departamentales, Oficinas centrales y Departamentos Adscritos.</t>
  </si>
  <si>
    <t xml:space="preserve">Por suministro e instalación de puerta metálica de lámina de 3/32" ambas caras, estructura interna tubo de 1 1/4" chapa 12, enchapado de MDF laqueado blanco mate mas manecilla satinada, y cerrojo, se utilizará para la remodelación de Agencia Huité Zacapa. </t>
  </si>
  <si>
    <t>Suministro de materiales para fabricacion de puerta metalica doble hoja 0.60 metros cada una de 2.10 de alto (medidas externar), marco de puerta sera fabricado de angular de 1.00 pulgadas, las hojas seran fabricadas con marco de angular de 3/4 de pulgada a una cara y lamina lisa a una cara chapa yale. Acabado final a una mano de base anticorrosiva - pintura. Suministro e instalacion para fabricaion e instalacion de rejias metalias. Fabricadas marco de angula de 1 pulgada de las rejias se formaran con planas metalicas finales 0.40 metros de alto 1.20 metros de longitud. Acabado final a una mano de base anticorrosiva - pintura. Se utilizara para la remodelacion de Agencia Huite Zacapa.</t>
  </si>
  <si>
    <t>fabricacion de 6 escritorios de 1.26 mts de largo X 0.60 mts de fondo X 0.75 mts d alto con un modular sobre el escritorio de 1.20 mts de largo X 0.80 mts de alto X 0.26 mts de fondo, de melamina color caoba y tapas con formica color almendra. Se utilizará para puestos de trabajo en la Gerencia de Analisis de Creditos, segundo nivel del Edificio Central.</t>
  </si>
  <si>
    <t xml:space="preserve">Limpieza de bajadas de agua pluvial del sexto nivel. Limpieza de drenajes de aguas negras de todos los mingitorios ubicados en el edificio. Cambio de: 20 llaves y sus mangueras en mingitorios, 12 llaves y 15 sapitos para sanitarios y griferia de 5 lavamons en los niveles 6,5,3,2 y 1 del edficio. Lo anterior se utlizará para repara sanitarios y mingitorios del edificio de oficinas centrales. </t>
  </si>
  <si>
    <t>Corporacion Hidalgo y Giron, S,A.</t>
  </si>
  <si>
    <t xml:space="preserve">Alquiler de 1 stand de 6*6mts., piso marcado para realizar el montaje de stand, energia electira, material de apoyo como (pases de cortesia, invitacion a inaguracion, brazaletes para montaje y desmontje) y derecho a tener asesores durante alos dias del evento Expocasa 2022. Para promocion y publicdad de Vivienda y Casaplan de Banco CHN. </t>
  </si>
  <si>
    <t>Instalacion de 21 puntos de ree de datos categoria 6 en oficinas de la Gerencia de Agencias.</t>
  </si>
  <si>
    <t>Skynet Vision, S.A.</t>
  </si>
  <si>
    <t>Compra de 12 telefonos IP para habilitar extensiones telefónicas de escritorio, para la Gerencia de Tarjeta de Crédito y Débito para la venta directa de Tarjetas de Crédito.</t>
  </si>
  <si>
    <t xml:space="preserve">Adquisición de 1,400 planchas de cielo falso para  El Crédito Hipotecario Nacional de Guatemala </t>
  </si>
  <si>
    <t xml:space="preserve">GRUPO CAMIR, SOCIEDAD ANÓNIMA </t>
  </si>
  <si>
    <t>Compra de 300 consultas electrónicas a distancia en el Registro General de la Propiedad de la zona central. Las consultas serán utilizadas dentro del proceso de actualización de avalúos de valuación trimestral, verificación de datos de casos para cobros judicial y paras las dependencias que requieren apoyo en ese sentido.</t>
  </si>
  <si>
    <t xml:space="preserve">Por compra de 1 solución salina 250ml, 10 salbutamol solución para nebulizar ampolletas de 2.5ml, 1 lidocaina solución inyectable 20mg/ml, 1 solución inyectable 500ml, 100 loperamida tableta 2mg, 100 neumonil 1ml ampolla, 100 diclofenaco sodico inyectable 75mg, 300 ibuprofeno tableta 600mg. Para uso de Clínica Médica de la Gerencia de Seguros y Fianzas. </t>
  </si>
  <si>
    <t>Compra de 10 cortinas en PVC de medidas 2.13 X 3.12, 1.70 X 3.12, 1.69 X 3.12, 2.12 X 3.12, 2.13 X 3.12, 1.69 X 3.12, 2.10 X 3.12, 1.67 X 3.12, 1.69 X 3.12; todas las medidas en metros. Serán colocadas en el área del Departameno de Depositos y Gerencia Financiera, en primer nivel del Edificio Central.</t>
  </si>
  <si>
    <t>Cortinas de Guatemala</t>
  </si>
  <si>
    <t>Instalación de zocalo de 43.67 metros X 7 cm de alto, de material MDF 3/8", formica imitacion acero inoxidable, tapacanto color gris. Se utilizará para la remodelación de Agencia Huite Zacapa.</t>
  </si>
  <si>
    <t xml:space="preserve">Por visita técnica levantado de información y elaboración de informe en Agencia CHN Malacatán. Se utilizará para la evalucación de muros y cielos de tabla yeso y mampostería "de carácter de emergencia", para determinar la causa  de humedad que actualmente se encuentra en el inmueble. </t>
  </si>
  <si>
    <t>PROYECTOS 11, S.A.</t>
  </si>
  <si>
    <t xml:space="preserve">Por compra de 40 discos duro de estado solido SSD de capacidad 480GB o 500GB de tamaño 2.5". Serán utilizados por fallas que se presenten en discos duros de los equipos, marca Dell Optiplex 3030, Lenovo ThinkCentre M800z y Lenovo ThinkCentre M710Q, dichos equipos ya no cuentan con garantía por parte de los proveedores. Se solicita la compra para stock en bodega de soporte Técnico, conforme a las indidencias que se presenten y solventarlas en los tiempos establecidos. </t>
  </si>
  <si>
    <t xml:space="preserve">Por reunión con Jefes y Coordinadores de la Gerencia de Seguros y Fianzas de El Crédito Hipotecario Nacional de Guatemala, por el lanzamiento de la nueva estructura, para llevarse a cabo el 22/06/2022, en horario de 12:00 a 16:30pm. </t>
  </si>
  <si>
    <t xml:space="preserve">Por la compra de 2 cortinas verticales en PVC de medidas 2.69 x 1.35 y 2.40 x 1.35 todas las medidas en metros, 1 puerta plegable de acordeón en PVC de medidas 2.05 x 0.87cms. Estas cortinas y puerta plegable serán colocadas en el cuarto nivel donde se ubicará la clinica Médica del Edificio Quinta Avenida. </t>
  </si>
  <si>
    <t>Por compra de 17 pares de zapatos, color negro para vestimenta formal. Dotación de zapatos año 2022 para 17 vigilantes del Departamento de Seguridad.</t>
  </si>
  <si>
    <t>INTERNACIONAL DE CALZADO, S.A.</t>
  </si>
  <si>
    <t>Por compra de 12 escritorios secretariales tradicional, estructura de metal color negro, con 3 gavetas con sistema general de llave, top de melamina de 5/8" de grosor color cherry, medidas de 1.20mts de ancho x 0.60mts de fondo x 0.76mts de alto. Se utilizará para contar con reserva, para futuros puestos de trabajo.</t>
  </si>
  <si>
    <t>Por compra de 1,000 glicerinas tacto de 40 ml. Este producto será para atender despachos a la Red de Agencias Locales, Departamentales, Oficinas Centrales y Departamentos Adscritos.</t>
  </si>
  <si>
    <t>suministros Nissi</t>
  </si>
  <si>
    <t>Por contratación de bolsón de 72.5 horas de desarrollo del sistema PrecreditPro, para el producto Pymes, para el Crédito Hipotecario Nacional de Guatemala.</t>
  </si>
  <si>
    <t>Software y Servicios de Automatización, Sociedad Anónima</t>
  </si>
  <si>
    <t>Por rótulo logo CHN y retroalimentación, letras principales tipo block en relieve de 0.05mts, fabricado con pvc de 5mm de alta densidad, pintado color azul solido codigo: AR25 G44 B103 Y letra de Crédito Hipotecario Nacional en pvc troqulado de 5mm pintado de color azul: AR25 G44 B103 de relieve y fijado independientemente sobre muro. medidas: 5.24 x 1.06mts. lo anterior se utilizará para la fachada exterior de la Agencia Roosevelt.</t>
  </si>
  <si>
    <t xml:space="preserve">Por servicios de distribución de tarjetas de Crédito con retorno de documentos. Uso del Personal de Tarjeta de Crédito y Débito. </t>
  </si>
  <si>
    <t>CARGO EXPRESO, S.A.</t>
  </si>
  <si>
    <t>Compra de 50 Fosfobac 3g. Para abastecimiento de farmacia de la Clínica Médica.</t>
  </si>
  <si>
    <t>Qualipharm, S.A.</t>
  </si>
  <si>
    <t>Compra de 50 Dexa-brunevit x 2 amps. Para abastecimiento de farmacia de la Clínica Médica.</t>
  </si>
  <si>
    <t>Farnet, S.A.</t>
  </si>
  <si>
    <t>Compra de 100 Triviplex 25,000. Para abastecimiento de farmacia de la Clínica Médica.</t>
  </si>
  <si>
    <t>Compra de 50 Bruderm crema 15g. Para abastecimiento de farmacia de la Clínica Médica.</t>
  </si>
  <si>
    <t>Compra de 2 Neuro Tazarol tabletas 25 mg. X 120. Para abastecimiento de farmacia de la Clínica Médica.</t>
  </si>
  <si>
    <t>Bodega Farmaceutica, S.A.</t>
  </si>
  <si>
    <t>Compra de 75 Viscoteina compuesta frasco. Para abastecimiento de farmacia de la Clínica Médica.</t>
  </si>
  <si>
    <t>Grupo Midi, S.A.</t>
  </si>
  <si>
    <t>Compra de 200 Biclavuxil. Para abastecimiento de farmacia de la Clínica Médica.</t>
  </si>
  <si>
    <t>Compra de 50 Ketospor crema. Para abastecimiento de farmacia de la Clínica Médica.</t>
  </si>
  <si>
    <t>Compra de 300 Gabaneural (pregabalina 75 mg.) cápsulas. Para abastecimiento de farmacia de la Clínica Médica.</t>
  </si>
  <si>
    <t>Industria Farmaceutica, S.A.</t>
  </si>
  <si>
    <t>Compra de 1,000 Metocarban AC tableta. Para abastecimiento de farmacia de la Clínica Médica.</t>
  </si>
  <si>
    <t>Compra de 75 Dolantag gel 1.25% tubo X 30 gramos. Para abastecimiento de farmacia de la Clínica Médica.</t>
  </si>
  <si>
    <t>Compañía Farmaceutica Lanquetin, S.A.</t>
  </si>
  <si>
    <t>Suministro e instalación de un vidrio gris claro de 6mm de grosor, 2.14 metros de alto por 1.655 metros de ancho, con sanblast 82.54 metros cuadrados) y rotulo adhesivo de horario, medidas 57 centimetros de alto por 24 centimetros de ancho de fondo negro con textos blancos.
Suministro e instalacion de un vidrio gris claro de 6mm de grosor, 2.14 metros de ancho por 1.15 metros de alto.
Suministro e instalacion de unvidrio gris claro de 6mm de grosor, 1.71 metros de ancho por 2.845 metros de alto.Lo anterior se utilizará para sutituir 03 vidrios en el lobby de Oficinas Centrales los cuales por los sismos fuero dañados y presentaban rajaduras.</t>
  </si>
  <si>
    <t>Levanto de muro de 6.43 m2 de tablayeso, suministro e instalacion de panel de yeso a una cara. Levantado de cenefa de 2.41 m2 de tablayeso, suministro e instalacion de panel de yeso a una cara. Se utilizará para remodelación de Agencia Huite Zacapa.</t>
  </si>
  <si>
    <t>Fabricación, suministro e instalación de: ventanas fijas en aluminio anodizado natural tipo europeo y vidrio laminado claro de 8mm. De grosor em 1.33 m2. La ventana llevará pelicula de seguridad tipo film anti-vandálico. Todo irá asegurado con empaque color negro y sello de silicion estructural color negro. Se utilizará para la remodelación de Agencias Huité Zacapa.</t>
  </si>
  <si>
    <t>Por compra de 9 sellos automáticos para agencia Zona 15 y 7 sellos automáticos para agencia Malacatán por apertura.</t>
  </si>
  <si>
    <t>D'tecnica de Equipos / Gerson Urbina Ruiz</t>
  </si>
  <si>
    <t>1726328-K</t>
  </si>
  <si>
    <t>Mantenimiento de 2 UPS APC modelo SYMMETRA PX, UPS marca APC modelo SYMMETRA LX 16000 Tower. Como parte del programa de mantenimiento de infraestructura anual de la Gerencia de Tecnología.</t>
  </si>
  <si>
    <t>Isertec, S.A.</t>
  </si>
  <si>
    <t>Por compra de 3 cajas de cables UTP cat 6, 30 dados angulados cat  6 color blanco, 30 dados angulados cat 6 color negro, 100 conectores rj45 cat 6, 15 cajas de sobreponer,2 patch panel modular 24 puertos vacíos, 15 placas dobles, 30 patchcord skinny de 7 pies azul y 30 patchcord skinny de 3 pies azul. Material que serán utilizados para realizar trabajos de habilitación, canaleteado y cableado de puntos  de red en agencia Huité, Zacapa y oficinas del quinto nivel Edificio de Fideicomiso 5ta. Avenida.</t>
  </si>
  <si>
    <t>Suministros Informáticos, S.A.</t>
  </si>
  <si>
    <t xml:space="preserve">Suscripción de un año para el uso del programa Autocad ultima versión disponible. Para uso de la arquitecta de la Gerencia de Agencias, con la finalidad de desarrollar sus funciones en cuanto a los diseños o planos requeridos. </t>
  </si>
  <si>
    <t>Grupo Veisca, S.A.</t>
  </si>
  <si>
    <t>5,000 sobres continuos para tarjeta de crédito separados en cajas de 2,500 unidades. Producto para atender despachos a la red de Agencias Locales y Departamentales, Oficinas Centrales y Departamentos Adscritos.</t>
  </si>
  <si>
    <t>Formularios Standard, S.A.</t>
  </si>
  <si>
    <t>Compra de 5,000 sobres tamaño carta manila con descripción en paquetes de 100 unidades.  Producto para atender despachos a la red de Agencias Locales y Departamentales, Oficinas Centrales y Departamentos Adscritos.</t>
  </si>
  <si>
    <t>Litografia e Imprenta GC</t>
  </si>
  <si>
    <r>
      <t>Seminario-taller “Prevención de Lavado de Dinero u Otros Activos y el Financiamiento al Terrorismo, en Seguros y Fianzas”.</t>
    </r>
    <r>
      <rPr>
        <i/>
        <sz val="11"/>
        <color theme="1"/>
        <rFont val="Century Gothic"/>
        <family val="2"/>
      </rPr>
      <t xml:space="preserve"> Dirigido a jefes, coordinadores, gerente de la Gerencia de Seguros y Fianzas, miembros de la Junta Directiva de El Crédito y perosnal de la Unidad de Cumplimiento de Seguros. </t>
    </r>
  </si>
  <si>
    <t>Asociación Bancaria de Guatemala</t>
  </si>
  <si>
    <t>630902K</t>
  </si>
  <si>
    <t>Diplomado “Gestión y Control Integral de Riesgos para Junta Directiva – nivel inicial-“ Dirigodo a miembros de la Junta Directiva.</t>
  </si>
  <si>
    <t>Diplomado “Gestión y Control Integral de Riesgos para Junta Directiva – nivel intermedio-“ Dirigido a miembros de la Junta Directiva.</t>
  </si>
  <si>
    <t>FECHA DE ACTUALIZACIÓN: 20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</si>
</sst>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quot;* #,##0.00_);_(&quot;Q&quot;* \(#,##0.00\);_(&quot;Q&quot;* &quot;-&quot;??_);_(@_)"/>
    <numFmt numFmtId="165" formatCode="_([$Q-100A]* #,##0.00_);_([$Q-100A]* \(#,##0.00\);_([$Q-100A]* &quot;-&quot;??_);_(@_)"/>
    <numFmt numFmtId="166" formatCode="&quot;Q&quot;#,##0.00"/>
  </numFmts>
  <fonts count="13" x14ac:knownFonts="1">
    <font>
      <sz val="11"/>
      <color theme="1"/>
      <name val="Calibri"/>
      <family val="2"/>
      <scheme val="minor"/>
    </font>
    <font>
      <sz val="11"/>
      <color theme="1"/>
      <name val="Calibri"/>
      <family val="2"/>
      <scheme val="minor"/>
    </font>
    <font>
      <b/>
      <sz val="16"/>
      <color theme="1"/>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0"/>
      <color theme="1"/>
      <name val="Century Gothic"/>
      <family val="2"/>
    </font>
    <font>
      <sz val="10"/>
      <color rgb="FF000000"/>
      <name val="Century Gothic"/>
      <family val="2"/>
    </font>
    <font>
      <b/>
      <sz val="10"/>
      <color theme="1"/>
      <name val="Century Gothic"/>
      <family val="2"/>
    </font>
    <font>
      <i/>
      <sz val="10"/>
      <color theme="1"/>
      <name val="Century Gothic"/>
      <family val="2"/>
    </font>
    <font>
      <sz val="10"/>
      <name val="Century Gothic"/>
      <family val="2"/>
    </font>
    <font>
      <sz val="11"/>
      <color theme="1"/>
      <name val="Century Gothic"/>
      <family val="2"/>
    </font>
    <font>
      <i/>
      <sz val="11"/>
      <color theme="1"/>
      <name val="Century Gothic"/>
      <family val="2"/>
    </font>
  </fonts>
  <fills count="5">
    <fill>
      <patternFill patternType="none"/>
    </fill>
    <fill>
      <patternFill patternType="gray125"/>
    </fill>
    <fill>
      <patternFill patternType="solid">
        <fgColor theme="3" tint="-0.249977111117893"/>
        <bgColor indexed="64"/>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57">
    <xf numFmtId="0" fontId="0" fillId="0" borderId="0" xfId="0"/>
    <xf numFmtId="0" fontId="0" fillId="2" borderId="0" xfId="0" applyFill="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166" fontId="6" fillId="0" borderId="1" xfId="1"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14" fontId="6"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protection locked="0"/>
    </xf>
    <xf numFmtId="164" fontId="6" fillId="0" borderId="1" xfId="1" applyFont="1" applyFill="1" applyBorder="1" applyAlignment="1" applyProtection="1">
      <alignment vertical="center"/>
      <protection locked="0"/>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7" fillId="0" borderId="1" xfId="0" applyFont="1" applyBorder="1" applyAlignment="1">
      <alignment vertical="center" wrapText="1"/>
    </xf>
    <xf numFmtId="166" fontId="0" fillId="0" borderId="1" xfId="0" applyNumberFormat="1" applyBorder="1" applyAlignment="1">
      <alignment horizontal="center" vertical="center"/>
    </xf>
    <xf numFmtId="0" fontId="7" fillId="0" borderId="1" xfId="0" applyFont="1" applyBorder="1" applyAlignment="1" applyProtection="1">
      <alignment horizontal="center" vertical="center" wrapText="1"/>
      <protection locked="0"/>
    </xf>
    <xf numFmtId="166" fontId="7" fillId="0" borderId="1" xfId="0" applyNumberFormat="1" applyFont="1" applyBorder="1" applyAlignment="1" applyProtection="1">
      <alignment horizontal="center" vertical="center" wrapText="1"/>
      <protection locked="0"/>
    </xf>
    <xf numFmtId="3" fontId="7" fillId="0" borderId="1" xfId="0" applyNumberFormat="1" applyFont="1" applyBorder="1" applyAlignment="1">
      <alignment vertical="center" wrapText="1"/>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0" borderId="7" xfId="0"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left" vertical="center" wrapText="1"/>
      <protection locked="0"/>
    </xf>
    <xf numFmtId="1" fontId="10" fillId="0" borderId="1" xfId="0" applyNumberFormat="1" applyFont="1" applyBorder="1" applyAlignment="1" applyProtection="1">
      <alignment horizontal="center" vertical="center" wrapText="1"/>
      <protection locked="0"/>
    </xf>
    <xf numFmtId="166" fontId="10"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1" fontId="6" fillId="3" borderId="1" xfId="0" applyNumberFormat="1" applyFont="1" applyFill="1" applyBorder="1" applyAlignment="1" applyProtection="1">
      <alignment horizontal="center" vertical="center" wrapText="1"/>
      <protection locked="0"/>
    </xf>
    <xf numFmtId="166" fontId="6"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1" fillId="0" borderId="0" xfId="0" applyFont="1" applyAlignment="1" applyProtection="1">
      <alignment vertical="center"/>
      <protection locked="0"/>
    </xf>
    <xf numFmtId="0" fontId="6" fillId="0" borderId="6" xfId="0" applyFont="1" applyBorder="1" applyAlignment="1" applyProtection="1">
      <alignment horizontal="center" vertical="center" wrapText="1"/>
      <protection locked="0"/>
    </xf>
    <xf numFmtId="0" fontId="7" fillId="0" borderId="1" xfId="0" applyFont="1" applyBorder="1" applyAlignment="1">
      <alignment horizontal="left" vertical="center" wrapText="1"/>
    </xf>
    <xf numFmtId="1"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14" fontId="6" fillId="4" borderId="1" xfId="0" applyNumberFormat="1" applyFont="1" applyFill="1" applyBorder="1" applyAlignment="1" applyProtection="1">
      <alignment horizontal="center" vertical="center"/>
      <protection locked="0"/>
    </xf>
    <xf numFmtId="14" fontId="6" fillId="0" borderId="1" xfId="0" applyNumberFormat="1" applyFont="1" applyBorder="1" applyAlignment="1" applyProtection="1">
      <alignment horizontal="left" vertical="center" wrapText="1"/>
      <protection locked="0"/>
    </xf>
    <xf numFmtId="0" fontId="3" fillId="2" borderId="2" xfId="0" applyFont="1" applyFill="1" applyBorder="1" applyAlignment="1">
      <alignment horizontal="left" vertical="center"/>
    </xf>
    <xf numFmtId="0" fontId="3" fillId="2" borderId="0" xfId="0" applyFont="1" applyFill="1" applyAlignment="1">
      <alignment horizontal="left" vertical="center"/>
    </xf>
    <xf numFmtId="17" fontId="4" fillId="2" borderId="1" xfId="0" quotePrefix="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17" fontId="4" fillId="2" borderId="6" xfId="0" quotePrefix="1"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0" xfId="0" applyFont="1" applyAlignment="1">
      <alignment horizontal="center" vertical="center"/>
    </xf>
    <xf numFmtId="165" fontId="2" fillId="0" borderId="0" xfId="1" applyNumberFormat="1" applyFont="1" applyBorder="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wrapText="1"/>
    </xf>
    <xf numFmtId="166" fontId="6" fillId="0" borderId="1" xfId="1" applyNumberFormat="1" applyFont="1" applyFill="1" applyBorder="1" applyAlignment="1" applyProtection="1">
      <alignment horizontal="center" vertical="center" wrapText="1"/>
      <protection locked="0"/>
    </xf>
  </cellXfs>
  <cellStyles count="3">
    <cellStyle name="Moneda" xfId="1" builtinId="4"/>
    <cellStyle name="Moneda 2" xfId="2"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5"/>
  <sheetViews>
    <sheetView showGridLines="0" tabSelected="1" zoomScaleNormal="100" workbookViewId="0">
      <selection activeCell="A7" sqref="A7:F7"/>
    </sheetView>
  </sheetViews>
  <sheetFormatPr baseColWidth="10" defaultRowHeight="15" x14ac:dyDescent="0.25"/>
  <cols>
    <col min="2" max="2" width="38.140625" customWidth="1"/>
    <col min="4" max="4" width="13.42578125" customWidth="1"/>
    <col min="5" max="5" width="19.5703125" customWidth="1"/>
    <col min="6" max="6" width="17.140625" customWidth="1"/>
  </cols>
  <sheetData>
    <row r="1" spans="1:7" ht="15.75" x14ac:dyDescent="0.25">
      <c r="A1" s="44" t="s">
        <v>2</v>
      </c>
      <c r="B1" s="45"/>
      <c r="C1" s="45"/>
      <c r="D1" s="45"/>
      <c r="E1" s="45"/>
      <c r="F1" s="45"/>
      <c r="G1" s="1"/>
    </row>
    <row r="2" spans="1:7" ht="15.75" x14ac:dyDescent="0.25">
      <c r="A2" s="44" t="s">
        <v>3</v>
      </c>
      <c r="B2" s="45"/>
      <c r="C2" s="45"/>
      <c r="D2" s="45"/>
      <c r="E2" s="45"/>
      <c r="F2" s="45"/>
      <c r="G2" s="1"/>
    </row>
    <row r="3" spans="1:7" ht="15.75" x14ac:dyDescent="0.25">
      <c r="A3" s="48" t="s">
        <v>4</v>
      </c>
      <c r="B3" s="49"/>
      <c r="C3" s="49"/>
      <c r="D3" s="49"/>
      <c r="E3" s="49"/>
      <c r="F3" s="49"/>
      <c r="G3" s="1"/>
    </row>
    <row r="4" spans="1:7" ht="15.75" x14ac:dyDescent="0.25">
      <c r="A4" s="44" t="s">
        <v>0</v>
      </c>
      <c r="B4" s="45"/>
      <c r="C4" s="45"/>
      <c r="D4" s="45"/>
      <c r="E4" s="45"/>
      <c r="F4" s="45"/>
      <c r="G4" s="1"/>
    </row>
    <row r="5" spans="1:7" ht="15.75" x14ac:dyDescent="0.25">
      <c r="A5" s="44" t="s">
        <v>13</v>
      </c>
      <c r="B5" s="45"/>
      <c r="C5" s="45"/>
      <c r="D5" s="45"/>
      <c r="E5" s="45"/>
      <c r="F5" s="45"/>
      <c r="G5" s="1"/>
    </row>
    <row r="6" spans="1:7" ht="15.75" x14ac:dyDescent="0.25">
      <c r="A6" s="44" t="s">
        <v>560</v>
      </c>
      <c r="B6" s="45"/>
      <c r="C6" s="45"/>
      <c r="D6" s="45"/>
      <c r="E6" s="45"/>
      <c r="F6" s="45"/>
      <c r="G6" s="1"/>
    </row>
    <row r="7" spans="1:7" ht="15.75" x14ac:dyDescent="0.25">
      <c r="A7" s="44" t="s">
        <v>470</v>
      </c>
      <c r="B7" s="45"/>
      <c r="C7" s="45"/>
      <c r="D7" s="45"/>
      <c r="E7" s="45"/>
      <c r="F7" s="45"/>
      <c r="G7" s="1"/>
    </row>
    <row r="9" spans="1:7" ht="21.75" thickBot="1" x14ac:dyDescent="0.3">
      <c r="A9" s="52" t="s">
        <v>1</v>
      </c>
      <c r="B9" s="52"/>
      <c r="C9" s="52"/>
      <c r="D9" s="53"/>
      <c r="E9" s="52"/>
      <c r="F9" s="52"/>
    </row>
    <row r="10" spans="1:7" ht="30" x14ac:dyDescent="0.25">
      <c r="A10" s="2" t="s">
        <v>5</v>
      </c>
      <c r="B10" s="3" t="s">
        <v>6</v>
      </c>
      <c r="C10" s="3" t="s">
        <v>7</v>
      </c>
      <c r="D10" s="3" t="s">
        <v>8</v>
      </c>
      <c r="E10" s="4" t="s">
        <v>9</v>
      </c>
      <c r="F10" s="3" t="s">
        <v>10</v>
      </c>
      <c r="G10" s="5" t="s">
        <v>11</v>
      </c>
    </row>
    <row r="11" spans="1:7" ht="21.75" customHeight="1" x14ac:dyDescent="0.25">
      <c r="A11" s="50" t="s">
        <v>110</v>
      </c>
      <c r="B11" s="51"/>
      <c r="C11" s="51"/>
      <c r="D11" s="51"/>
      <c r="E11" s="51"/>
      <c r="F11" s="51"/>
      <c r="G11" s="51"/>
    </row>
    <row r="12" spans="1:7" ht="50.1" customHeight="1" x14ac:dyDescent="0.25">
      <c r="A12" s="6">
        <v>44573</v>
      </c>
      <c r="B12" s="7" t="s">
        <v>111</v>
      </c>
      <c r="C12" s="16">
        <v>1</v>
      </c>
      <c r="D12" s="17">
        <v>24800</v>
      </c>
      <c r="E12" s="8">
        <v>24800</v>
      </c>
      <c r="F12" s="9" t="s">
        <v>112</v>
      </c>
      <c r="G12" s="9">
        <v>72809612</v>
      </c>
    </row>
    <row r="13" spans="1:7" ht="50.1" customHeight="1" x14ac:dyDescent="0.25">
      <c r="A13" s="6">
        <v>44574</v>
      </c>
      <c r="B13" s="18" t="s">
        <v>113</v>
      </c>
      <c r="C13" s="16">
        <v>1</v>
      </c>
      <c r="D13" s="17">
        <v>3055</v>
      </c>
      <c r="E13" s="8">
        <v>3055</v>
      </c>
      <c r="F13" s="10" t="s">
        <v>114</v>
      </c>
      <c r="G13" s="9">
        <v>4619463</v>
      </c>
    </row>
    <row r="14" spans="1:7" ht="50.1" customHeight="1" x14ac:dyDescent="0.25">
      <c r="A14" s="6">
        <v>44575</v>
      </c>
      <c r="B14" s="18" t="s">
        <v>115</v>
      </c>
      <c r="C14" s="16">
        <v>1</v>
      </c>
      <c r="D14" s="17">
        <v>7960</v>
      </c>
      <c r="E14" s="8">
        <v>7960</v>
      </c>
      <c r="F14" s="10" t="s">
        <v>116</v>
      </c>
      <c r="G14" s="9" t="s">
        <v>12</v>
      </c>
    </row>
    <row r="15" spans="1:7" ht="50.1" customHeight="1" x14ac:dyDescent="0.25">
      <c r="A15" s="6">
        <v>44575</v>
      </c>
      <c r="B15" s="18" t="s">
        <v>117</v>
      </c>
      <c r="C15" s="16">
        <v>1</v>
      </c>
      <c r="D15" s="17">
        <v>1570</v>
      </c>
      <c r="E15" s="8">
        <v>1570</v>
      </c>
      <c r="F15" s="10" t="s">
        <v>118</v>
      </c>
      <c r="G15" s="9">
        <v>4863461</v>
      </c>
    </row>
    <row r="16" spans="1:7" ht="50.1" customHeight="1" x14ac:dyDescent="0.25">
      <c r="A16" s="6">
        <v>44575</v>
      </c>
      <c r="B16" s="18" t="s">
        <v>119</v>
      </c>
      <c r="C16" s="16">
        <v>1</v>
      </c>
      <c r="D16" s="19">
        <f>+E16</f>
        <v>15381</v>
      </c>
      <c r="E16" s="8">
        <v>15381</v>
      </c>
      <c r="F16" s="10" t="s">
        <v>120</v>
      </c>
      <c r="G16" s="9">
        <v>12518182</v>
      </c>
    </row>
    <row r="17" spans="1:7" ht="50.1" customHeight="1" x14ac:dyDescent="0.25">
      <c r="A17" s="6">
        <v>44578</v>
      </c>
      <c r="B17" s="18" t="s">
        <v>121</v>
      </c>
      <c r="C17" s="16">
        <v>1</v>
      </c>
      <c r="D17" s="19">
        <f>+E17</f>
        <v>12000</v>
      </c>
      <c r="E17" s="8">
        <v>12000</v>
      </c>
      <c r="F17" s="10" t="s">
        <v>122</v>
      </c>
      <c r="G17" s="9">
        <v>42409675</v>
      </c>
    </row>
    <row r="18" spans="1:7" ht="50.1" customHeight="1" x14ac:dyDescent="0.25">
      <c r="A18" s="6">
        <v>44578</v>
      </c>
      <c r="B18" s="18" t="s">
        <v>123</v>
      </c>
      <c r="C18" s="16">
        <v>1</v>
      </c>
      <c r="D18" s="19">
        <f>+E18</f>
        <v>13000</v>
      </c>
      <c r="E18" s="8">
        <v>13000</v>
      </c>
      <c r="F18" s="10" t="s">
        <v>124</v>
      </c>
      <c r="G18" s="9">
        <v>67806244</v>
      </c>
    </row>
    <row r="19" spans="1:7" ht="50.1" customHeight="1" x14ac:dyDescent="0.25">
      <c r="A19" s="6">
        <v>44578</v>
      </c>
      <c r="B19" s="18" t="s">
        <v>125</v>
      </c>
      <c r="C19" s="16">
        <v>500</v>
      </c>
      <c r="D19" s="17">
        <f>+E19/C19</f>
        <v>16.5</v>
      </c>
      <c r="E19" s="8">
        <v>8250</v>
      </c>
      <c r="F19" s="10" t="s">
        <v>14</v>
      </c>
      <c r="G19" s="9">
        <v>4851498</v>
      </c>
    </row>
    <row r="20" spans="1:7" ht="50.1" customHeight="1" x14ac:dyDescent="0.25">
      <c r="A20" s="6">
        <v>44578</v>
      </c>
      <c r="B20" s="18" t="s">
        <v>126</v>
      </c>
      <c r="C20" s="16">
        <v>1</v>
      </c>
      <c r="D20" s="19">
        <f t="shared" ref="D20:D26" si="0">+E20</f>
        <v>16808.09</v>
      </c>
      <c r="E20" s="8">
        <v>16808.09</v>
      </c>
      <c r="F20" s="10" t="s">
        <v>127</v>
      </c>
      <c r="G20" s="20">
        <v>1539167</v>
      </c>
    </row>
    <row r="21" spans="1:7" ht="50.1" customHeight="1" x14ac:dyDescent="0.25">
      <c r="A21" s="6">
        <v>44579</v>
      </c>
      <c r="B21" s="18" t="s">
        <v>128</v>
      </c>
      <c r="C21" s="16">
        <v>1</v>
      </c>
      <c r="D21" s="19">
        <f t="shared" si="0"/>
        <v>12548.39</v>
      </c>
      <c r="E21" s="8">
        <v>12548.39</v>
      </c>
      <c r="F21" s="10" t="s">
        <v>127</v>
      </c>
      <c r="G21" s="9">
        <v>1539167</v>
      </c>
    </row>
    <row r="22" spans="1:7" ht="50.1" customHeight="1" x14ac:dyDescent="0.25">
      <c r="A22" s="6">
        <v>44579</v>
      </c>
      <c r="B22" s="18" t="s">
        <v>129</v>
      </c>
      <c r="C22" s="16">
        <v>1</v>
      </c>
      <c r="D22" s="19">
        <f t="shared" si="0"/>
        <v>10550</v>
      </c>
      <c r="E22" s="8">
        <v>10550</v>
      </c>
      <c r="F22" s="10" t="s">
        <v>130</v>
      </c>
      <c r="G22" s="9">
        <v>83621490</v>
      </c>
    </row>
    <row r="23" spans="1:7" ht="50.1" customHeight="1" x14ac:dyDescent="0.25">
      <c r="A23" s="6">
        <v>44579</v>
      </c>
      <c r="B23" s="18" t="s">
        <v>115</v>
      </c>
      <c r="C23" s="16">
        <v>1</v>
      </c>
      <c r="D23" s="19">
        <f t="shared" si="0"/>
        <v>7960</v>
      </c>
      <c r="E23" s="8">
        <v>7960</v>
      </c>
      <c r="F23" s="10" t="s">
        <v>116</v>
      </c>
      <c r="G23" s="9" t="s">
        <v>12</v>
      </c>
    </row>
    <row r="24" spans="1:7" ht="50.1" customHeight="1" x14ac:dyDescent="0.25">
      <c r="A24" s="6">
        <v>44580</v>
      </c>
      <c r="B24" s="18" t="s">
        <v>131</v>
      </c>
      <c r="C24" s="16">
        <v>1</v>
      </c>
      <c r="D24" s="19">
        <f t="shared" si="0"/>
        <v>4980</v>
      </c>
      <c r="E24" s="8">
        <v>4980</v>
      </c>
      <c r="F24" s="10" t="s">
        <v>124</v>
      </c>
      <c r="G24" s="9">
        <v>67806244</v>
      </c>
    </row>
    <row r="25" spans="1:7" ht="50.1" customHeight="1" x14ac:dyDescent="0.25">
      <c r="A25" s="6">
        <v>44582</v>
      </c>
      <c r="B25" s="18" t="s">
        <v>132</v>
      </c>
      <c r="C25" s="16">
        <v>1</v>
      </c>
      <c r="D25" s="19">
        <f t="shared" si="0"/>
        <v>21800</v>
      </c>
      <c r="E25" s="8">
        <v>21800</v>
      </c>
      <c r="F25" s="10" t="s">
        <v>133</v>
      </c>
      <c r="G25" s="9">
        <v>81156197</v>
      </c>
    </row>
    <row r="26" spans="1:7" ht="50.1" customHeight="1" x14ac:dyDescent="0.25">
      <c r="A26" s="6">
        <v>44585</v>
      </c>
      <c r="B26" s="18" t="s">
        <v>134</v>
      </c>
      <c r="C26" s="16">
        <v>1</v>
      </c>
      <c r="D26" s="19">
        <f t="shared" si="0"/>
        <v>9993.5</v>
      </c>
      <c r="E26" s="8">
        <v>9993.5</v>
      </c>
      <c r="F26" s="10" t="s">
        <v>135</v>
      </c>
      <c r="G26" s="20">
        <v>61463868</v>
      </c>
    </row>
    <row r="27" spans="1:7" ht="50.1" customHeight="1" x14ac:dyDescent="0.25">
      <c r="A27" s="6">
        <v>44586</v>
      </c>
      <c r="B27" s="18" t="s">
        <v>136</v>
      </c>
      <c r="C27" s="16">
        <v>10</v>
      </c>
      <c r="D27" s="17">
        <f>+E27/C27</f>
        <v>218</v>
      </c>
      <c r="E27" s="8">
        <v>2180</v>
      </c>
      <c r="F27" s="10" t="s">
        <v>137</v>
      </c>
      <c r="G27" s="20">
        <v>109524977</v>
      </c>
    </row>
    <row r="28" spans="1:7" ht="50.1" customHeight="1" x14ac:dyDescent="0.25">
      <c r="A28" s="6">
        <v>44553</v>
      </c>
      <c r="B28" s="7" t="s">
        <v>138</v>
      </c>
      <c r="C28" s="16">
        <v>1</v>
      </c>
      <c r="D28" s="17">
        <f>+E28/C28</f>
        <v>1225</v>
      </c>
      <c r="E28" s="8">
        <v>1225</v>
      </c>
      <c r="F28" s="9" t="s">
        <v>139</v>
      </c>
      <c r="G28" s="9">
        <v>89194365</v>
      </c>
    </row>
    <row r="29" spans="1:7" ht="50.1" customHeight="1" x14ac:dyDescent="0.25">
      <c r="A29" s="6">
        <v>44589</v>
      </c>
      <c r="B29" s="18" t="s">
        <v>140</v>
      </c>
      <c r="C29" s="16">
        <v>1</v>
      </c>
      <c r="D29" s="19">
        <f>+E29</f>
        <v>25000</v>
      </c>
      <c r="E29" s="8">
        <v>25000</v>
      </c>
      <c r="F29" s="10" t="s">
        <v>141</v>
      </c>
      <c r="G29" s="9">
        <v>74238590</v>
      </c>
    </row>
    <row r="30" spans="1:7" ht="67.5" x14ac:dyDescent="0.25">
      <c r="A30" s="6">
        <v>44592</v>
      </c>
      <c r="B30" s="18" t="s">
        <v>142</v>
      </c>
      <c r="C30" s="16">
        <v>16</v>
      </c>
      <c r="D30" s="17">
        <f>+E30/C30</f>
        <v>1400</v>
      </c>
      <c r="E30" s="8">
        <v>22400</v>
      </c>
      <c r="F30" s="10" t="s">
        <v>15</v>
      </c>
      <c r="G30" s="9">
        <v>44131933</v>
      </c>
    </row>
    <row r="31" spans="1:7" x14ac:dyDescent="0.25">
      <c r="A31" s="50" t="s">
        <v>143</v>
      </c>
      <c r="B31" s="51"/>
      <c r="C31" s="51"/>
      <c r="D31" s="51"/>
      <c r="E31" s="51"/>
      <c r="F31" s="51"/>
      <c r="G31" s="51"/>
    </row>
    <row r="32" spans="1:7" ht="40.5" x14ac:dyDescent="0.25">
      <c r="A32" s="6">
        <v>44594</v>
      </c>
      <c r="B32" s="18" t="s">
        <v>144</v>
      </c>
      <c r="C32" s="16">
        <v>2</v>
      </c>
      <c r="D32" s="21">
        <f>+E32/C32</f>
        <v>1549</v>
      </c>
      <c r="E32" s="11">
        <v>3098</v>
      </c>
      <c r="F32" s="10" t="s">
        <v>145</v>
      </c>
      <c r="G32" s="9" t="s">
        <v>146</v>
      </c>
    </row>
    <row r="33" spans="1:7" ht="40.5" x14ac:dyDescent="0.25">
      <c r="A33" s="6">
        <v>44594</v>
      </c>
      <c r="B33" s="18" t="s">
        <v>147</v>
      </c>
      <c r="C33" s="16">
        <v>1</v>
      </c>
      <c r="D33" s="21">
        <v>4975</v>
      </c>
      <c r="E33" s="21">
        <v>4975</v>
      </c>
      <c r="F33" s="10" t="s">
        <v>148</v>
      </c>
      <c r="G33" s="20">
        <v>26012960</v>
      </c>
    </row>
    <row r="34" spans="1:7" ht="81" x14ac:dyDescent="0.25">
      <c r="A34" s="6">
        <v>44595</v>
      </c>
      <c r="B34" s="18" t="s">
        <v>149</v>
      </c>
      <c r="C34" s="16">
        <v>1</v>
      </c>
      <c r="D34" s="21">
        <v>18800</v>
      </c>
      <c r="E34" s="21">
        <v>18800</v>
      </c>
      <c r="F34" s="10" t="s">
        <v>150</v>
      </c>
      <c r="G34" s="20"/>
    </row>
    <row r="35" spans="1:7" ht="27" x14ac:dyDescent="0.25">
      <c r="A35" s="6">
        <v>44595</v>
      </c>
      <c r="B35" s="18" t="s">
        <v>151</v>
      </c>
      <c r="C35" s="16">
        <v>2</v>
      </c>
      <c r="D35" s="21">
        <f>+E35/C35</f>
        <v>995</v>
      </c>
      <c r="E35" s="21">
        <v>1990</v>
      </c>
      <c r="F35" s="10" t="s">
        <v>152</v>
      </c>
      <c r="G35" s="20">
        <v>57926018</v>
      </c>
    </row>
    <row r="36" spans="1:7" ht="67.5" x14ac:dyDescent="0.25">
      <c r="A36" s="6">
        <v>44595</v>
      </c>
      <c r="B36" s="18" t="s">
        <v>153</v>
      </c>
      <c r="C36" s="16">
        <v>15</v>
      </c>
      <c r="D36" s="21">
        <f>+E36/C36</f>
        <v>695</v>
      </c>
      <c r="E36" s="21">
        <v>10425</v>
      </c>
      <c r="F36" s="10" t="s">
        <v>152</v>
      </c>
      <c r="G36" s="20">
        <v>57926018</v>
      </c>
    </row>
    <row r="37" spans="1:7" ht="40.5" x14ac:dyDescent="0.25">
      <c r="A37" s="6">
        <v>44579</v>
      </c>
      <c r="B37" s="18" t="s">
        <v>129</v>
      </c>
      <c r="C37" s="16">
        <v>45000</v>
      </c>
      <c r="D37" s="8">
        <f>+E37/C37</f>
        <v>0.23444444444444446</v>
      </c>
      <c r="E37" s="8">
        <v>10550</v>
      </c>
      <c r="F37" s="10" t="s">
        <v>130</v>
      </c>
      <c r="G37" s="9">
        <v>83621490</v>
      </c>
    </row>
    <row r="38" spans="1:7" ht="54" x14ac:dyDescent="0.25">
      <c r="A38" s="6">
        <v>44599</v>
      </c>
      <c r="B38" s="18" t="s">
        <v>154</v>
      </c>
      <c r="C38" s="16">
        <v>1</v>
      </c>
      <c r="D38" s="21">
        <v>2220</v>
      </c>
      <c r="E38" s="11">
        <v>2220</v>
      </c>
      <c r="F38" s="10" t="s">
        <v>155</v>
      </c>
      <c r="G38" s="20">
        <v>26678349</v>
      </c>
    </row>
    <row r="39" spans="1:7" ht="81" x14ac:dyDescent="0.25">
      <c r="A39" s="6">
        <v>44599</v>
      </c>
      <c r="B39" s="18" t="s">
        <v>156</v>
      </c>
      <c r="C39" s="16">
        <v>1</v>
      </c>
      <c r="D39" s="8">
        <v>24650</v>
      </c>
      <c r="E39" s="8">
        <v>24650</v>
      </c>
      <c r="F39" s="10" t="s">
        <v>150</v>
      </c>
      <c r="G39" s="9">
        <v>24335088</v>
      </c>
    </row>
    <row r="40" spans="1:7" ht="175.5" x14ac:dyDescent="0.25">
      <c r="A40" s="6">
        <v>44599</v>
      </c>
      <c r="B40" s="18" t="s">
        <v>157</v>
      </c>
      <c r="C40" s="16">
        <v>1</v>
      </c>
      <c r="D40" s="8">
        <v>17150</v>
      </c>
      <c r="E40" s="8">
        <v>17150</v>
      </c>
      <c r="F40" s="10" t="s">
        <v>133</v>
      </c>
      <c r="G40" s="9">
        <v>81156197</v>
      </c>
    </row>
    <row r="41" spans="1:7" ht="81" x14ac:dyDescent="0.25">
      <c r="A41" s="6">
        <v>44599</v>
      </c>
      <c r="B41" s="22" t="s">
        <v>158</v>
      </c>
      <c r="C41" s="16">
        <v>250000</v>
      </c>
      <c r="D41" s="8">
        <f>+E41/C41</f>
        <v>9.0999999999999998E-2</v>
      </c>
      <c r="E41" s="11">
        <v>22750</v>
      </c>
      <c r="F41" s="10" t="s">
        <v>159</v>
      </c>
      <c r="G41" s="9">
        <v>1532227</v>
      </c>
    </row>
    <row r="42" spans="1:7" ht="54" x14ac:dyDescent="0.25">
      <c r="A42" s="6">
        <v>44601</v>
      </c>
      <c r="B42" s="7" t="s">
        <v>160</v>
      </c>
      <c r="C42" s="16">
        <v>18</v>
      </c>
      <c r="D42" s="8">
        <f>+E42/C42</f>
        <v>843.28000000000009</v>
      </c>
      <c r="E42" s="11">
        <v>15179.04</v>
      </c>
      <c r="F42" s="10" t="s">
        <v>161</v>
      </c>
      <c r="G42" s="10" t="s">
        <v>162</v>
      </c>
    </row>
    <row r="43" spans="1:7" ht="189" x14ac:dyDescent="0.25">
      <c r="A43" s="6">
        <v>44601</v>
      </c>
      <c r="B43" s="7" t="s">
        <v>163</v>
      </c>
      <c r="C43" s="16">
        <v>1</v>
      </c>
      <c r="D43" s="8">
        <v>17803.18</v>
      </c>
      <c r="E43" s="11">
        <v>17803.18</v>
      </c>
      <c r="F43" s="10" t="s">
        <v>161</v>
      </c>
      <c r="G43" s="10" t="s">
        <v>162</v>
      </c>
    </row>
    <row r="44" spans="1:7" ht="135" x14ac:dyDescent="0.25">
      <c r="A44" s="6" t="s">
        <v>164</v>
      </c>
      <c r="B44" s="7" t="s">
        <v>165</v>
      </c>
      <c r="C44" s="16">
        <v>1</v>
      </c>
      <c r="D44" s="8">
        <v>24326.400000000001</v>
      </c>
      <c r="E44" s="11">
        <v>24326.400000000001</v>
      </c>
      <c r="F44" s="10" t="s">
        <v>166</v>
      </c>
      <c r="G44" s="9">
        <v>9769862</v>
      </c>
    </row>
    <row r="45" spans="1:7" ht="135" x14ac:dyDescent="0.25">
      <c r="A45" s="6">
        <v>44602</v>
      </c>
      <c r="B45" s="7" t="s">
        <v>167</v>
      </c>
      <c r="C45" s="16">
        <v>1</v>
      </c>
      <c r="D45" s="8">
        <v>8990</v>
      </c>
      <c r="E45" s="11">
        <v>8990</v>
      </c>
      <c r="F45" s="10" t="s">
        <v>168</v>
      </c>
      <c r="G45" s="9">
        <v>59852844</v>
      </c>
    </row>
    <row r="46" spans="1:7" ht="108" x14ac:dyDescent="0.25">
      <c r="A46" s="6">
        <v>44602</v>
      </c>
      <c r="B46" s="7" t="s">
        <v>169</v>
      </c>
      <c r="C46" s="16">
        <v>50</v>
      </c>
      <c r="D46" s="8">
        <f>+E46/C46</f>
        <v>116.5</v>
      </c>
      <c r="E46" s="11">
        <v>5825</v>
      </c>
      <c r="F46" s="10" t="s">
        <v>170</v>
      </c>
      <c r="G46" s="9">
        <v>81539657</v>
      </c>
    </row>
    <row r="47" spans="1:7" ht="162" x14ac:dyDescent="0.25">
      <c r="A47" s="6">
        <v>44602</v>
      </c>
      <c r="B47" s="7" t="s">
        <v>171</v>
      </c>
      <c r="C47" s="16">
        <v>300</v>
      </c>
      <c r="D47" s="8">
        <f>+E47/C47</f>
        <v>35.286666666666669</v>
      </c>
      <c r="E47" s="8">
        <v>10586</v>
      </c>
      <c r="F47" s="10" t="s">
        <v>14</v>
      </c>
      <c r="G47" s="9"/>
    </row>
    <row r="48" spans="1:7" ht="81" x14ac:dyDescent="0.25">
      <c r="A48" s="6">
        <v>44602</v>
      </c>
      <c r="B48" s="7" t="s">
        <v>172</v>
      </c>
      <c r="C48" s="16">
        <v>300</v>
      </c>
      <c r="D48" s="8">
        <f>+E48/C48</f>
        <v>24</v>
      </c>
      <c r="E48" s="11">
        <v>7200</v>
      </c>
      <c r="F48" s="10" t="s">
        <v>173</v>
      </c>
      <c r="G48" s="9">
        <v>40023907</v>
      </c>
    </row>
    <row r="49" spans="1:7" ht="148.5" x14ac:dyDescent="0.25">
      <c r="A49" s="6">
        <v>44602</v>
      </c>
      <c r="B49" s="7" t="s">
        <v>174</v>
      </c>
      <c r="C49" s="16">
        <v>100</v>
      </c>
      <c r="D49" s="8">
        <f>+E49/C49</f>
        <v>76.5</v>
      </c>
      <c r="E49" s="11">
        <v>7650</v>
      </c>
      <c r="F49" s="10" t="s">
        <v>175</v>
      </c>
      <c r="G49" s="9">
        <v>3635406</v>
      </c>
    </row>
    <row r="50" spans="1:7" ht="40.5" x14ac:dyDescent="0.25">
      <c r="A50" s="6">
        <v>44602</v>
      </c>
      <c r="B50" s="7" t="s">
        <v>176</v>
      </c>
      <c r="C50" s="16">
        <v>400</v>
      </c>
      <c r="D50" s="21">
        <f>+E50/C50</f>
        <v>6.19</v>
      </c>
      <c r="E50" s="11">
        <v>2476</v>
      </c>
      <c r="F50" s="10" t="s">
        <v>177</v>
      </c>
      <c r="G50" s="9">
        <v>66822378</v>
      </c>
    </row>
    <row r="51" spans="1:7" ht="54" x14ac:dyDescent="0.25">
      <c r="A51" s="6">
        <v>44602</v>
      </c>
      <c r="B51" s="7" t="s">
        <v>178</v>
      </c>
      <c r="C51" s="16">
        <v>1</v>
      </c>
      <c r="D51" s="8">
        <v>21550</v>
      </c>
      <c r="E51" s="11">
        <v>21550</v>
      </c>
      <c r="F51" s="10" t="s">
        <v>179</v>
      </c>
      <c r="G51" s="9">
        <v>7263376</v>
      </c>
    </row>
    <row r="52" spans="1:7" ht="67.5" x14ac:dyDescent="0.25">
      <c r="A52" s="6">
        <v>44602</v>
      </c>
      <c r="B52" s="7" t="s">
        <v>180</v>
      </c>
      <c r="C52" s="16">
        <v>1</v>
      </c>
      <c r="D52" s="8">
        <v>4025</v>
      </c>
      <c r="E52" s="11">
        <v>4025</v>
      </c>
      <c r="F52" s="10" t="s">
        <v>181</v>
      </c>
      <c r="G52" s="9">
        <v>108838196</v>
      </c>
    </row>
    <row r="53" spans="1:7" ht="67.5" x14ac:dyDescent="0.25">
      <c r="A53" s="6">
        <v>44603</v>
      </c>
      <c r="B53" s="7" t="s">
        <v>182</v>
      </c>
      <c r="C53" s="16">
        <v>3</v>
      </c>
      <c r="D53" s="8">
        <f>+E53/C53</f>
        <v>800</v>
      </c>
      <c r="E53" s="11">
        <v>2400</v>
      </c>
      <c r="F53" s="10" t="s">
        <v>181</v>
      </c>
      <c r="G53" s="9">
        <v>108838196</v>
      </c>
    </row>
    <row r="54" spans="1:7" ht="67.5" x14ac:dyDescent="0.25">
      <c r="A54" s="6">
        <v>44606</v>
      </c>
      <c r="B54" s="18" t="s">
        <v>183</v>
      </c>
      <c r="C54" s="16">
        <v>1</v>
      </c>
      <c r="D54" s="8">
        <v>17000</v>
      </c>
      <c r="E54" s="11">
        <v>17000</v>
      </c>
      <c r="F54" s="10" t="s">
        <v>184</v>
      </c>
      <c r="G54" s="9"/>
    </row>
    <row r="55" spans="1:7" ht="121.5" x14ac:dyDescent="0.25">
      <c r="A55" s="6">
        <v>44606</v>
      </c>
      <c r="B55" s="18" t="s">
        <v>185</v>
      </c>
      <c r="C55" s="16">
        <v>1</v>
      </c>
      <c r="D55" s="8">
        <v>7728</v>
      </c>
      <c r="E55" s="8">
        <v>7728</v>
      </c>
      <c r="F55" s="10" t="s">
        <v>186</v>
      </c>
      <c r="G55" s="9"/>
    </row>
    <row r="56" spans="1:7" ht="148.5" x14ac:dyDescent="0.25">
      <c r="A56" s="6">
        <v>44606</v>
      </c>
      <c r="B56" s="18" t="s">
        <v>187</v>
      </c>
      <c r="C56" s="16">
        <v>2</v>
      </c>
      <c r="D56" s="8">
        <f>+E56/C56</f>
        <v>4325</v>
      </c>
      <c r="E56" s="8">
        <v>8650</v>
      </c>
      <c r="F56" s="10" t="s">
        <v>16</v>
      </c>
      <c r="G56" s="9"/>
    </row>
    <row r="57" spans="1:7" ht="135" x14ac:dyDescent="0.25">
      <c r="A57" s="6">
        <v>44606</v>
      </c>
      <c r="B57" s="18" t="s">
        <v>188</v>
      </c>
      <c r="C57" s="16">
        <v>1</v>
      </c>
      <c r="D57" s="11">
        <f>+E57/C57</f>
        <v>11269</v>
      </c>
      <c r="E57" s="11">
        <v>11269</v>
      </c>
      <c r="F57" s="10" t="s">
        <v>130</v>
      </c>
      <c r="G57" s="9">
        <v>83621490</v>
      </c>
    </row>
    <row r="58" spans="1:7" ht="94.5" x14ac:dyDescent="0.25">
      <c r="A58" s="6">
        <v>44606</v>
      </c>
      <c r="B58" s="7" t="s">
        <v>189</v>
      </c>
      <c r="C58" s="16">
        <v>1</v>
      </c>
      <c r="D58" s="11">
        <v>1160</v>
      </c>
      <c r="E58" s="11">
        <v>1160</v>
      </c>
      <c r="F58" s="10" t="s">
        <v>190</v>
      </c>
      <c r="G58" s="9" t="s">
        <v>17</v>
      </c>
    </row>
    <row r="59" spans="1:7" ht="54" x14ac:dyDescent="0.25">
      <c r="A59" s="6">
        <v>44607</v>
      </c>
      <c r="B59" s="7" t="s">
        <v>191</v>
      </c>
      <c r="C59" s="16">
        <v>2</v>
      </c>
      <c r="D59" s="8">
        <f>+E59/C59</f>
        <v>5499</v>
      </c>
      <c r="E59" s="11">
        <v>10998</v>
      </c>
      <c r="F59" s="10" t="s">
        <v>192</v>
      </c>
      <c r="G59" s="9">
        <v>979767</v>
      </c>
    </row>
    <row r="60" spans="1:7" ht="67.5" x14ac:dyDescent="0.25">
      <c r="A60" s="6">
        <v>44608</v>
      </c>
      <c r="B60" s="7" t="s">
        <v>193</v>
      </c>
      <c r="C60" s="16">
        <v>300</v>
      </c>
      <c r="D60" s="8">
        <f>+E60/C60</f>
        <v>13.25</v>
      </c>
      <c r="E60" s="11">
        <v>3975</v>
      </c>
      <c r="F60" s="10" t="s">
        <v>194</v>
      </c>
      <c r="G60" s="9"/>
    </row>
    <row r="61" spans="1:7" ht="67.5" x14ac:dyDescent="0.25">
      <c r="A61" s="6">
        <v>44608</v>
      </c>
      <c r="B61" s="7" t="s">
        <v>195</v>
      </c>
      <c r="C61" s="16">
        <v>100</v>
      </c>
      <c r="D61" s="8">
        <f>+E61/C61</f>
        <v>65.5</v>
      </c>
      <c r="E61" s="11">
        <v>6550</v>
      </c>
      <c r="F61" s="10" t="s">
        <v>196</v>
      </c>
      <c r="G61" s="9"/>
    </row>
    <row r="62" spans="1:7" ht="135" x14ac:dyDescent="0.25">
      <c r="A62" s="6">
        <v>44608</v>
      </c>
      <c r="B62" s="7" t="s">
        <v>197</v>
      </c>
      <c r="C62" s="16">
        <v>1</v>
      </c>
      <c r="D62" s="8">
        <v>24950</v>
      </c>
      <c r="E62" s="8">
        <v>24950</v>
      </c>
      <c r="F62" s="10" t="s">
        <v>198</v>
      </c>
      <c r="G62" s="9"/>
    </row>
    <row r="63" spans="1:7" ht="175.5" x14ac:dyDescent="0.25">
      <c r="A63" s="6">
        <v>44608</v>
      </c>
      <c r="B63" s="7" t="s">
        <v>199</v>
      </c>
      <c r="C63" s="16">
        <v>9</v>
      </c>
      <c r="D63" s="8">
        <f t="shared" ref="D63:D69" si="1">+E63/C63</f>
        <v>2342.6666666666665</v>
      </c>
      <c r="E63" s="8">
        <v>21084</v>
      </c>
      <c r="F63" s="10" t="s">
        <v>133</v>
      </c>
      <c r="G63" s="9">
        <v>81156197</v>
      </c>
    </row>
    <row r="64" spans="1:7" ht="81" x14ac:dyDescent="0.25">
      <c r="A64" s="6">
        <v>44608</v>
      </c>
      <c r="B64" s="7" t="s">
        <v>200</v>
      </c>
      <c r="C64" s="16">
        <v>2</v>
      </c>
      <c r="D64" s="8">
        <f t="shared" si="1"/>
        <v>1475</v>
      </c>
      <c r="E64" s="8">
        <v>2950</v>
      </c>
      <c r="F64" s="10" t="s">
        <v>201</v>
      </c>
      <c r="G64" s="9"/>
    </row>
    <row r="65" spans="1:7" x14ac:dyDescent="0.25">
      <c r="A65" s="6">
        <v>44610</v>
      </c>
      <c r="B65" s="7" t="s">
        <v>202</v>
      </c>
      <c r="C65" s="16">
        <v>4</v>
      </c>
      <c r="D65" s="8">
        <f t="shared" si="1"/>
        <v>475</v>
      </c>
      <c r="E65" s="11">
        <v>1900</v>
      </c>
      <c r="F65" s="10" t="s">
        <v>203</v>
      </c>
      <c r="G65" s="9">
        <v>1176250</v>
      </c>
    </row>
    <row r="66" spans="1:7" ht="54" x14ac:dyDescent="0.25">
      <c r="A66" s="6">
        <v>44613</v>
      </c>
      <c r="B66" s="7" t="s">
        <v>204</v>
      </c>
      <c r="C66" s="16">
        <v>80</v>
      </c>
      <c r="D66" s="8">
        <f t="shared" si="1"/>
        <v>249</v>
      </c>
      <c r="E66" s="11">
        <v>19920</v>
      </c>
      <c r="F66" s="10" t="s">
        <v>205</v>
      </c>
      <c r="G66" s="9">
        <v>14826097</v>
      </c>
    </row>
    <row r="67" spans="1:7" ht="81" x14ac:dyDescent="0.25">
      <c r="A67" s="6">
        <v>44613</v>
      </c>
      <c r="B67" s="7" t="s">
        <v>206</v>
      </c>
      <c r="C67" s="16">
        <v>500</v>
      </c>
      <c r="D67" s="8">
        <f t="shared" si="1"/>
        <v>4.8</v>
      </c>
      <c r="E67" s="11">
        <v>2400</v>
      </c>
      <c r="F67" s="10" t="s">
        <v>190</v>
      </c>
      <c r="G67" s="9" t="s">
        <v>207</v>
      </c>
    </row>
    <row r="68" spans="1:7" ht="67.5" x14ac:dyDescent="0.25">
      <c r="A68" s="6">
        <v>44613</v>
      </c>
      <c r="B68" s="7" t="s">
        <v>208</v>
      </c>
      <c r="C68" s="16">
        <v>200</v>
      </c>
      <c r="D68" s="8">
        <f t="shared" si="1"/>
        <v>13.75</v>
      </c>
      <c r="E68" s="11">
        <v>2750</v>
      </c>
      <c r="F68" s="10" t="s">
        <v>14</v>
      </c>
      <c r="G68" s="9"/>
    </row>
    <row r="69" spans="1:7" ht="108" x14ac:dyDescent="0.25">
      <c r="A69" s="6" t="s">
        <v>209</v>
      </c>
      <c r="B69" s="7" t="s">
        <v>210</v>
      </c>
      <c r="C69" s="16">
        <v>830</v>
      </c>
      <c r="D69" s="8">
        <f t="shared" si="1"/>
        <v>27</v>
      </c>
      <c r="E69" s="11">
        <v>22410</v>
      </c>
      <c r="F69" s="10" t="s">
        <v>18</v>
      </c>
      <c r="G69" s="9"/>
    </row>
    <row r="70" spans="1:7" ht="94.5" x14ac:dyDescent="0.25">
      <c r="A70" s="6" t="s">
        <v>209</v>
      </c>
      <c r="B70" s="7" t="s">
        <v>211</v>
      </c>
      <c r="C70" s="16">
        <v>1</v>
      </c>
      <c r="D70" s="8">
        <v>4140</v>
      </c>
      <c r="E70" s="11">
        <v>4140</v>
      </c>
      <c r="F70" s="10" t="s">
        <v>212</v>
      </c>
      <c r="G70" s="9" t="s">
        <v>213</v>
      </c>
    </row>
    <row r="71" spans="1:7" ht="81" x14ac:dyDescent="0.25">
      <c r="A71" s="6" t="s">
        <v>209</v>
      </c>
      <c r="B71" s="7" t="s">
        <v>214</v>
      </c>
      <c r="C71" s="16">
        <v>10</v>
      </c>
      <c r="D71" s="8">
        <f>+E71/C71</f>
        <v>1551.9</v>
      </c>
      <c r="E71" s="11">
        <v>15519</v>
      </c>
      <c r="F71" s="10" t="s">
        <v>215</v>
      </c>
      <c r="G71" s="9">
        <v>4539559</v>
      </c>
    </row>
    <row r="72" spans="1:7" ht="135" x14ac:dyDescent="0.25">
      <c r="A72" s="6">
        <v>44613</v>
      </c>
      <c r="B72" s="7" t="s">
        <v>216</v>
      </c>
      <c r="C72" s="16">
        <v>1</v>
      </c>
      <c r="D72" s="8">
        <f>+E72/C72</f>
        <v>3625</v>
      </c>
      <c r="E72" s="8">
        <v>3625</v>
      </c>
      <c r="F72" s="10" t="s">
        <v>16</v>
      </c>
      <c r="G72" s="9"/>
    </row>
    <row r="73" spans="1:7" ht="135" x14ac:dyDescent="0.25">
      <c r="A73" s="6">
        <v>44613</v>
      </c>
      <c r="B73" s="7" t="s">
        <v>217</v>
      </c>
      <c r="C73" s="16">
        <v>1</v>
      </c>
      <c r="D73" s="8">
        <v>15639.41</v>
      </c>
      <c r="E73" s="8">
        <v>15639.41</v>
      </c>
      <c r="F73" s="10" t="s">
        <v>218</v>
      </c>
      <c r="G73" s="9">
        <v>9769862</v>
      </c>
    </row>
    <row r="74" spans="1:7" ht="67.5" x14ac:dyDescent="0.25">
      <c r="A74" s="6">
        <v>44613</v>
      </c>
      <c r="B74" s="7" t="s">
        <v>219</v>
      </c>
      <c r="C74" s="16">
        <v>1</v>
      </c>
      <c r="D74" s="8">
        <v>3696</v>
      </c>
      <c r="E74" s="8">
        <v>3696</v>
      </c>
      <c r="F74" s="10" t="s">
        <v>218</v>
      </c>
      <c r="G74" s="9">
        <v>9769862</v>
      </c>
    </row>
    <row r="75" spans="1:7" ht="108" x14ac:dyDescent="0.25">
      <c r="A75" s="6">
        <v>44613</v>
      </c>
      <c r="B75" s="7" t="s">
        <v>220</v>
      </c>
      <c r="C75" s="16">
        <v>1</v>
      </c>
      <c r="D75" s="8">
        <v>1350</v>
      </c>
      <c r="E75" s="8">
        <v>1350</v>
      </c>
      <c r="F75" s="10" t="s">
        <v>221</v>
      </c>
      <c r="G75" s="9">
        <v>7995040</v>
      </c>
    </row>
    <row r="76" spans="1:7" ht="148.5" x14ac:dyDescent="0.25">
      <c r="A76" s="6">
        <v>44613</v>
      </c>
      <c r="B76" s="7" t="s">
        <v>222</v>
      </c>
      <c r="C76" s="16">
        <v>12</v>
      </c>
      <c r="D76" s="8">
        <f>+E76/C76</f>
        <v>900</v>
      </c>
      <c r="E76" s="8">
        <v>10800</v>
      </c>
      <c r="F76" s="10" t="s">
        <v>221</v>
      </c>
      <c r="G76" s="9">
        <v>7995040</v>
      </c>
    </row>
    <row r="77" spans="1:7" ht="216" x14ac:dyDescent="0.25">
      <c r="A77" s="6">
        <v>44614</v>
      </c>
      <c r="B77" s="7" t="s">
        <v>223</v>
      </c>
      <c r="C77" s="16">
        <v>1</v>
      </c>
      <c r="D77" s="8">
        <v>10870.12</v>
      </c>
      <c r="E77" s="8">
        <v>10870.12</v>
      </c>
      <c r="F77" s="9" t="s">
        <v>224</v>
      </c>
      <c r="G77" s="9"/>
    </row>
    <row r="78" spans="1:7" ht="54" x14ac:dyDescent="0.25">
      <c r="A78" s="6">
        <v>44614</v>
      </c>
      <c r="B78" s="7" t="s">
        <v>225</v>
      </c>
      <c r="C78" s="16">
        <v>10</v>
      </c>
      <c r="D78" s="8">
        <f>+E78/C78</f>
        <v>890</v>
      </c>
      <c r="E78" s="11">
        <v>8900</v>
      </c>
      <c r="F78" s="10" t="s">
        <v>152</v>
      </c>
      <c r="G78" s="9">
        <v>57926018</v>
      </c>
    </row>
    <row r="79" spans="1:7" ht="54" x14ac:dyDescent="0.25">
      <c r="A79" s="6">
        <v>44614</v>
      </c>
      <c r="B79" s="7" t="s">
        <v>226</v>
      </c>
      <c r="C79" s="16">
        <v>1</v>
      </c>
      <c r="D79" s="8">
        <v>1500</v>
      </c>
      <c r="E79" s="11">
        <v>1500</v>
      </c>
      <c r="F79" s="10" t="s">
        <v>227</v>
      </c>
      <c r="G79" s="9">
        <v>105480894</v>
      </c>
    </row>
    <row r="80" spans="1:7" ht="40.5" x14ac:dyDescent="0.25">
      <c r="A80" s="6">
        <v>44614</v>
      </c>
      <c r="B80" s="7" t="s">
        <v>228</v>
      </c>
      <c r="C80" s="16">
        <v>1</v>
      </c>
      <c r="D80" s="8">
        <v>5610</v>
      </c>
      <c r="E80" s="11">
        <v>5610</v>
      </c>
      <c r="F80" s="10" t="s">
        <v>229</v>
      </c>
      <c r="G80" s="9">
        <v>69913811</v>
      </c>
    </row>
    <row r="81" spans="1:7" ht="162" x14ac:dyDescent="0.25">
      <c r="A81" s="6">
        <v>44614</v>
      </c>
      <c r="B81" s="7" t="s">
        <v>230</v>
      </c>
      <c r="C81" s="16">
        <v>1</v>
      </c>
      <c r="D81" s="8">
        <v>7086</v>
      </c>
      <c r="E81" s="11">
        <v>7086</v>
      </c>
      <c r="F81" s="10" t="s">
        <v>231</v>
      </c>
      <c r="G81" s="9">
        <v>40402894</v>
      </c>
    </row>
    <row r="82" spans="1:7" ht="94.5" x14ac:dyDescent="0.25">
      <c r="A82" s="6">
        <v>44614</v>
      </c>
      <c r="B82" s="7" t="s">
        <v>232</v>
      </c>
      <c r="C82" s="16">
        <v>1</v>
      </c>
      <c r="D82" s="8">
        <v>1400</v>
      </c>
      <c r="E82" s="11">
        <v>1400</v>
      </c>
      <c r="F82" s="10" t="s">
        <v>15</v>
      </c>
      <c r="G82" s="9">
        <v>44131933</v>
      </c>
    </row>
    <row r="83" spans="1:7" ht="81" x14ac:dyDescent="0.25">
      <c r="A83" s="6">
        <v>44614</v>
      </c>
      <c r="B83" s="7" t="s">
        <v>233</v>
      </c>
      <c r="C83" s="16">
        <v>1</v>
      </c>
      <c r="D83" s="8">
        <v>23935</v>
      </c>
      <c r="E83" s="8">
        <v>23935</v>
      </c>
      <c r="F83" s="10" t="s">
        <v>19</v>
      </c>
      <c r="G83" s="9">
        <v>1078526</v>
      </c>
    </row>
    <row r="84" spans="1:7" ht="108" x14ac:dyDescent="0.25">
      <c r="A84" s="6">
        <v>44614</v>
      </c>
      <c r="B84" s="7" t="s">
        <v>234</v>
      </c>
      <c r="C84" s="16">
        <v>7</v>
      </c>
      <c r="D84" s="8">
        <f>+E84/C84</f>
        <v>1834.9714285714285</v>
      </c>
      <c r="E84" s="11">
        <v>12844.8</v>
      </c>
      <c r="F84" s="10" t="s">
        <v>235</v>
      </c>
      <c r="G84" s="9">
        <v>459559</v>
      </c>
    </row>
    <row r="85" spans="1:7" ht="108" x14ac:dyDescent="0.25">
      <c r="A85" s="6">
        <v>44616</v>
      </c>
      <c r="B85" s="7" t="s">
        <v>236</v>
      </c>
      <c r="C85" s="16">
        <v>1</v>
      </c>
      <c r="D85" s="8">
        <v>3800</v>
      </c>
      <c r="E85" s="8">
        <v>3800</v>
      </c>
      <c r="F85" s="10" t="s">
        <v>150</v>
      </c>
      <c r="G85" s="9"/>
    </row>
    <row r="86" spans="1:7" ht="67.5" x14ac:dyDescent="0.25">
      <c r="A86" s="6">
        <v>44616</v>
      </c>
      <c r="B86" s="7" t="s">
        <v>237</v>
      </c>
      <c r="C86" s="16">
        <v>1</v>
      </c>
      <c r="D86" s="8">
        <v>6569.99</v>
      </c>
      <c r="E86" s="8">
        <v>6569.99</v>
      </c>
      <c r="F86" s="10" t="s">
        <v>238</v>
      </c>
      <c r="G86" s="9">
        <v>80386423</v>
      </c>
    </row>
    <row r="87" spans="1:7" ht="94.5" x14ac:dyDescent="0.25">
      <c r="A87" s="6">
        <v>44616</v>
      </c>
      <c r="B87" s="7" t="s">
        <v>239</v>
      </c>
      <c r="C87" s="16">
        <v>1</v>
      </c>
      <c r="D87" s="8">
        <v>20600</v>
      </c>
      <c r="E87" s="8">
        <v>20600</v>
      </c>
      <c r="F87" s="10" t="s">
        <v>14</v>
      </c>
      <c r="G87" s="9">
        <v>4851498</v>
      </c>
    </row>
    <row r="88" spans="1:7" ht="67.5" x14ac:dyDescent="0.25">
      <c r="A88" s="6">
        <v>44616</v>
      </c>
      <c r="B88" s="7" t="s">
        <v>240</v>
      </c>
      <c r="C88" s="16">
        <v>2</v>
      </c>
      <c r="D88" s="8">
        <f>+E88/C88</f>
        <v>10215</v>
      </c>
      <c r="E88" s="11">
        <v>20430</v>
      </c>
      <c r="F88" s="10" t="s">
        <v>241</v>
      </c>
      <c r="G88" s="9">
        <v>39525503</v>
      </c>
    </row>
    <row r="89" spans="1:7" ht="54" x14ac:dyDescent="0.25">
      <c r="A89" s="6">
        <v>44616</v>
      </c>
      <c r="B89" s="7" t="s">
        <v>242</v>
      </c>
      <c r="C89" s="16">
        <v>50</v>
      </c>
      <c r="D89" s="8">
        <f>+E89/C89</f>
        <v>495</v>
      </c>
      <c r="E89" s="11">
        <v>24750</v>
      </c>
      <c r="F89" s="10" t="s">
        <v>243</v>
      </c>
      <c r="G89" s="9">
        <v>5531209</v>
      </c>
    </row>
    <row r="90" spans="1:7" ht="54" x14ac:dyDescent="0.25">
      <c r="A90" s="6">
        <v>44617</v>
      </c>
      <c r="B90" s="7" t="s">
        <v>244</v>
      </c>
      <c r="C90" s="16">
        <v>33</v>
      </c>
      <c r="D90" s="8">
        <v>754.75</v>
      </c>
      <c r="E90" s="11">
        <v>24906.75</v>
      </c>
      <c r="F90" s="10" t="s">
        <v>127</v>
      </c>
      <c r="G90" s="9">
        <v>1539167</v>
      </c>
    </row>
    <row r="91" spans="1:7" ht="40.5" x14ac:dyDescent="0.25">
      <c r="A91" s="6">
        <v>44617</v>
      </c>
      <c r="B91" s="7" t="s">
        <v>245</v>
      </c>
      <c r="C91" s="16">
        <v>1</v>
      </c>
      <c r="D91" s="8">
        <v>5000</v>
      </c>
      <c r="E91" s="11">
        <v>5000</v>
      </c>
      <c r="F91" s="9" t="s">
        <v>246</v>
      </c>
      <c r="G91" s="9"/>
    </row>
    <row r="92" spans="1:7" ht="94.5" x14ac:dyDescent="0.25">
      <c r="A92" s="6">
        <v>44617</v>
      </c>
      <c r="B92" s="7" t="s">
        <v>247</v>
      </c>
      <c r="C92" s="16">
        <v>8</v>
      </c>
      <c r="D92" s="8">
        <f>+E92/C92</f>
        <v>614.5</v>
      </c>
      <c r="E92" s="8">
        <v>4916</v>
      </c>
      <c r="F92" s="9" t="s">
        <v>248</v>
      </c>
      <c r="G92" s="9">
        <v>99074303</v>
      </c>
    </row>
    <row r="93" spans="1:7" ht="54" x14ac:dyDescent="0.25">
      <c r="A93" s="6">
        <v>44620</v>
      </c>
      <c r="B93" s="7" t="s">
        <v>249</v>
      </c>
      <c r="C93" s="16">
        <v>81</v>
      </c>
      <c r="D93" s="8">
        <f>+E93/C93</f>
        <v>307.75</v>
      </c>
      <c r="E93" s="11">
        <v>24927.75</v>
      </c>
      <c r="F93" s="10" t="s">
        <v>250</v>
      </c>
      <c r="G93" s="9">
        <v>1539167</v>
      </c>
    </row>
    <row r="94" spans="1:7" ht="67.5" x14ac:dyDescent="0.25">
      <c r="A94" s="6">
        <v>44620</v>
      </c>
      <c r="B94" s="7" t="s">
        <v>251</v>
      </c>
      <c r="C94" s="16">
        <v>1</v>
      </c>
      <c r="D94" s="8">
        <v>2127.88</v>
      </c>
      <c r="E94" s="11">
        <v>2127.88</v>
      </c>
      <c r="F94" s="10" t="s">
        <v>252</v>
      </c>
      <c r="G94" s="9"/>
    </row>
    <row r="95" spans="1:7" ht="67.5" x14ac:dyDescent="0.25">
      <c r="A95" s="6">
        <v>44620</v>
      </c>
      <c r="B95" s="7" t="s">
        <v>253</v>
      </c>
      <c r="C95" s="16">
        <v>1</v>
      </c>
      <c r="D95" s="8">
        <v>2820</v>
      </c>
      <c r="E95" s="8">
        <v>2820</v>
      </c>
      <c r="F95" s="10" t="s">
        <v>254</v>
      </c>
      <c r="G95" s="9">
        <v>20003447</v>
      </c>
    </row>
    <row r="96" spans="1:7" ht="108" x14ac:dyDescent="0.25">
      <c r="A96" s="6">
        <v>44620</v>
      </c>
      <c r="B96" s="7" t="s">
        <v>255</v>
      </c>
      <c r="C96" s="16">
        <v>1</v>
      </c>
      <c r="D96" s="8">
        <v>25000</v>
      </c>
      <c r="E96" s="11">
        <v>25000</v>
      </c>
      <c r="F96" s="9" t="s">
        <v>256</v>
      </c>
      <c r="G96" s="9">
        <v>74238590</v>
      </c>
    </row>
    <row r="97" spans="1:7" ht="81" x14ac:dyDescent="0.25">
      <c r="A97" s="6">
        <v>44620</v>
      </c>
      <c r="B97" s="7" t="s">
        <v>257</v>
      </c>
      <c r="C97" s="16">
        <v>5000</v>
      </c>
      <c r="D97" s="8">
        <f>+E97/C97</f>
        <v>2.4</v>
      </c>
      <c r="E97" s="8">
        <v>12000</v>
      </c>
      <c r="F97" s="10" t="s">
        <v>135</v>
      </c>
      <c r="G97" s="9">
        <v>61463868</v>
      </c>
    </row>
    <row r="98" spans="1:7" x14ac:dyDescent="0.25">
      <c r="A98" s="50" t="s">
        <v>258</v>
      </c>
      <c r="B98" s="51"/>
      <c r="C98" s="51"/>
      <c r="D98" s="51"/>
      <c r="E98" s="51"/>
      <c r="F98" s="51"/>
      <c r="G98" s="51"/>
    </row>
    <row r="99" spans="1:7" ht="67.5" x14ac:dyDescent="0.25">
      <c r="A99" s="6">
        <v>44621</v>
      </c>
      <c r="B99" s="7" t="s">
        <v>20</v>
      </c>
      <c r="C99" s="12">
        <v>1</v>
      </c>
      <c r="D99" s="8">
        <v>15740</v>
      </c>
      <c r="E99" s="8">
        <v>15740</v>
      </c>
      <c r="F99" s="9" t="s">
        <v>21</v>
      </c>
      <c r="G99" s="9"/>
    </row>
    <row r="100" spans="1:7" ht="54" x14ac:dyDescent="0.25">
      <c r="A100" s="6">
        <v>44622</v>
      </c>
      <c r="B100" s="7" t="s">
        <v>22</v>
      </c>
      <c r="C100" s="12">
        <f>+E100/D100</f>
        <v>150</v>
      </c>
      <c r="D100" s="8">
        <v>12.9</v>
      </c>
      <c r="E100" s="8">
        <v>1935</v>
      </c>
      <c r="F100" s="10" t="s">
        <v>15</v>
      </c>
      <c r="G100" s="9">
        <v>44131933</v>
      </c>
    </row>
    <row r="101" spans="1:7" ht="67.5" x14ac:dyDescent="0.25">
      <c r="A101" s="6">
        <v>44622</v>
      </c>
      <c r="B101" s="7" t="s">
        <v>23</v>
      </c>
      <c r="C101" s="12">
        <v>1000</v>
      </c>
      <c r="D101" s="8">
        <v>0.22</v>
      </c>
      <c r="E101" s="8">
        <v>2175</v>
      </c>
      <c r="F101" s="10" t="s">
        <v>24</v>
      </c>
      <c r="G101" s="9">
        <v>8350132</v>
      </c>
    </row>
    <row r="102" spans="1:7" ht="94.5" x14ac:dyDescent="0.25">
      <c r="A102" s="6">
        <v>44622</v>
      </c>
      <c r="B102" s="7" t="s">
        <v>25</v>
      </c>
      <c r="C102" s="12">
        <v>2</v>
      </c>
      <c r="D102" s="8">
        <v>3900</v>
      </c>
      <c r="E102" s="8">
        <v>8736</v>
      </c>
      <c r="F102" s="10" t="s">
        <v>26</v>
      </c>
      <c r="G102" s="9">
        <v>322334</v>
      </c>
    </row>
    <row r="103" spans="1:7" ht="108" x14ac:dyDescent="0.25">
      <c r="A103" s="6">
        <v>44622</v>
      </c>
      <c r="B103" s="7" t="s">
        <v>27</v>
      </c>
      <c r="C103" s="12">
        <v>1</v>
      </c>
      <c r="D103" s="8">
        <v>9990</v>
      </c>
      <c r="E103" s="8">
        <v>9990</v>
      </c>
      <c r="F103" s="10" t="s">
        <v>28</v>
      </c>
      <c r="G103" s="9"/>
    </row>
    <row r="104" spans="1:7" ht="40.5" x14ac:dyDescent="0.25">
      <c r="A104" s="6">
        <v>44624</v>
      </c>
      <c r="B104" s="7" t="s">
        <v>29</v>
      </c>
      <c r="C104" s="12">
        <v>1</v>
      </c>
      <c r="D104" s="8">
        <v>4186.5</v>
      </c>
      <c r="E104" s="8">
        <v>4186.5</v>
      </c>
      <c r="F104" s="10" t="s">
        <v>19</v>
      </c>
      <c r="G104" s="9">
        <v>1078526</v>
      </c>
    </row>
    <row r="105" spans="1:7" ht="81" x14ac:dyDescent="0.25">
      <c r="A105" s="6">
        <v>44624</v>
      </c>
      <c r="B105" s="7" t="s">
        <v>30</v>
      </c>
      <c r="C105" s="12">
        <v>1</v>
      </c>
      <c r="D105" s="8">
        <v>9700</v>
      </c>
      <c r="E105" s="11">
        <v>9700</v>
      </c>
      <c r="F105" s="10" t="s">
        <v>31</v>
      </c>
      <c r="G105" s="9">
        <v>21214336</v>
      </c>
    </row>
    <row r="106" spans="1:7" ht="283.5" x14ac:dyDescent="0.25">
      <c r="A106" s="6">
        <v>44624</v>
      </c>
      <c r="B106" s="7" t="s">
        <v>32</v>
      </c>
      <c r="C106" s="12">
        <v>1</v>
      </c>
      <c r="D106" s="8">
        <v>24849.22</v>
      </c>
      <c r="E106" s="8">
        <v>24849.22</v>
      </c>
      <c r="F106" s="10" t="s">
        <v>15</v>
      </c>
      <c r="G106" s="9">
        <v>44131933</v>
      </c>
    </row>
    <row r="107" spans="1:7" ht="67.5" x14ac:dyDescent="0.25">
      <c r="A107" s="6">
        <v>44624</v>
      </c>
      <c r="B107" s="7" t="s">
        <v>33</v>
      </c>
      <c r="C107" s="12">
        <v>3</v>
      </c>
      <c r="D107" s="8">
        <v>949</v>
      </c>
      <c r="E107" s="11">
        <v>2419.9499999999998</v>
      </c>
      <c r="F107" s="10" t="s">
        <v>34</v>
      </c>
      <c r="G107" s="9">
        <v>4769767</v>
      </c>
    </row>
    <row r="108" spans="1:7" ht="67.5" x14ac:dyDescent="0.25">
      <c r="A108" s="6">
        <v>44624</v>
      </c>
      <c r="B108" s="7" t="s">
        <v>35</v>
      </c>
      <c r="C108" s="12">
        <v>2</v>
      </c>
      <c r="D108" s="8">
        <v>6482.5</v>
      </c>
      <c r="E108" s="8">
        <v>12965</v>
      </c>
      <c r="F108" s="10" t="s">
        <v>36</v>
      </c>
      <c r="G108" s="9">
        <v>110058305</v>
      </c>
    </row>
    <row r="109" spans="1:7" ht="216" x14ac:dyDescent="0.25">
      <c r="A109" s="6">
        <v>44627</v>
      </c>
      <c r="B109" s="7" t="s">
        <v>37</v>
      </c>
      <c r="C109" s="12">
        <v>1</v>
      </c>
      <c r="D109" s="8">
        <v>11589.76</v>
      </c>
      <c r="E109" s="11">
        <v>11589.76</v>
      </c>
      <c r="F109" s="10" t="s">
        <v>38</v>
      </c>
      <c r="G109" s="9">
        <v>4784332</v>
      </c>
    </row>
    <row r="110" spans="1:7" ht="81" x14ac:dyDescent="0.25">
      <c r="A110" s="6">
        <v>44627</v>
      </c>
      <c r="B110" s="7" t="s">
        <v>39</v>
      </c>
      <c r="C110" s="12">
        <v>1</v>
      </c>
      <c r="D110" s="8">
        <v>2630</v>
      </c>
      <c r="E110" s="8">
        <v>2630</v>
      </c>
      <c r="F110" s="10" t="s">
        <v>40</v>
      </c>
      <c r="G110" s="9">
        <v>101444567</v>
      </c>
    </row>
    <row r="111" spans="1:7" ht="189" x14ac:dyDescent="0.25">
      <c r="A111" s="6">
        <v>44627</v>
      </c>
      <c r="B111" s="7" t="s">
        <v>41</v>
      </c>
      <c r="C111" s="12">
        <v>1</v>
      </c>
      <c r="D111" s="8">
        <v>9000</v>
      </c>
      <c r="E111" s="8">
        <v>9000</v>
      </c>
      <c r="F111" s="10" t="s">
        <v>42</v>
      </c>
      <c r="G111" s="9"/>
    </row>
    <row r="112" spans="1:7" ht="94.5" x14ac:dyDescent="0.25">
      <c r="A112" s="6">
        <v>44627</v>
      </c>
      <c r="B112" s="7" t="s">
        <v>43</v>
      </c>
      <c r="C112" s="12">
        <v>1</v>
      </c>
      <c r="D112" s="8">
        <v>2800</v>
      </c>
      <c r="E112" s="11">
        <v>2800</v>
      </c>
      <c r="F112" s="10" t="s">
        <v>44</v>
      </c>
      <c r="G112" s="9">
        <v>37050125</v>
      </c>
    </row>
    <row r="113" spans="1:7" ht="67.5" x14ac:dyDescent="0.25">
      <c r="A113" s="6">
        <v>44629</v>
      </c>
      <c r="B113" s="7" t="s">
        <v>45</v>
      </c>
      <c r="C113" s="12">
        <v>1</v>
      </c>
      <c r="D113" s="8">
        <v>2575</v>
      </c>
      <c r="E113" s="8">
        <v>2575</v>
      </c>
      <c r="F113" s="9" t="s">
        <v>46</v>
      </c>
      <c r="G113" s="9">
        <v>89771125</v>
      </c>
    </row>
    <row r="114" spans="1:7" ht="135" x14ac:dyDescent="0.25">
      <c r="A114" s="6">
        <v>44629</v>
      </c>
      <c r="B114" s="7" t="s">
        <v>47</v>
      </c>
      <c r="C114" s="12">
        <v>1</v>
      </c>
      <c r="D114" s="8">
        <v>10571.55</v>
      </c>
      <c r="E114" s="8">
        <v>10571.55</v>
      </c>
      <c r="F114" s="9" t="s">
        <v>16</v>
      </c>
      <c r="G114" s="9"/>
    </row>
    <row r="115" spans="1:7" ht="67.5" x14ac:dyDescent="0.25">
      <c r="A115" s="6">
        <v>44629</v>
      </c>
      <c r="B115" s="7" t="s">
        <v>48</v>
      </c>
      <c r="C115" s="12">
        <v>1</v>
      </c>
      <c r="D115" s="8">
        <v>2450</v>
      </c>
      <c r="E115" s="8">
        <v>2450</v>
      </c>
      <c r="F115" s="9" t="s">
        <v>16</v>
      </c>
      <c r="G115" s="9"/>
    </row>
    <row r="116" spans="1:7" ht="108" x14ac:dyDescent="0.25">
      <c r="A116" s="6">
        <v>44630</v>
      </c>
      <c r="B116" s="7" t="s">
        <v>49</v>
      </c>
      <c r="C116" s="12">
        <v>2300</v>
      </c>
      <c r="D116" s="8">
        <v>10.85</v>
      </c>
      <c r="E116" s="8">
        <v>24955</v>
      </c>
      <c r="F116" s="9" t="s">
        <v>50</v>
      </c>
      <c r="G116" s="9" t="s">
        <v>17</v>
      </c>
    </row>
    <row r="117" spans="1:7" ht="121.5" x14ac:dyDescent="0.25">
      <c r="A117" s="6">
        <v>44630</v>
      </c>
      <c r="B117" s="7" t="s">
        <v>51</v>
      </c>
      <c r="C117" s="12">
        <v>650</v>
      </c>
      <c r="D117" s="8">
        <v>32</v>
      </c>
      <c r="E117" s="8">
        <v>20800</v>
      </c>
      <c r="F117" s="9" t="s">
        <v>18</v>
      </c>
      <c r="G117" s="9"/>
    </row>
    <row r="118" spans="1:7" ht="40.5" x14ac:dyDescent="0.25">
      <c r="A118" s="6">
        <v>44634</v>
      </c>
      <c r="B118" s="7" t="s">
        <v>52</v>
      </c>
      <c r="C118" s="12">
        <v>1</v>
      </c>
      <c r="D118" s="8">
        <v>19248.88</v>
      </c>
      <c r="E118" s="8">
        <v>19248.88</v>
      </c>
      <c r="F118" s="9" t="s">
        <v>53</v>
      </c>
      <c r="G118" s="9"/>
    </row>
    <row r="119" spans="1:7" ht="94.5" x14ac:dyDescent="0.25">
      <c r="A119" s="6">
        <v>44634</v>
      </c>
      <c r="B119" s="9" t="s">
        <v>54</v>
      </c>
      <c r="C119" s="12">
        <v>1</v>
      </c>
      <c r="D119" s="8">
        <v>2045</v>
      </c>
      <c r="E119" s="8">
        <v>2045</v>
      </c>
      <c r="F119" s="9" t="s">
        <v>55</v>
      </c>
      <c r="G119" s="9">
        <v>29724651</v>
      </c>
    </row>
    <row r="120" spans="1:7" ht="108" x14ac:dyDescent="0.25">
      <c r="A120" s="6">
        <v>44634</v>
      </c>
      <c r="B120" s="7" t="s">
        <v>56</v>
      </c>
      <c r="C120" s="12">
        <v>60</v>
      </c>
      <c r="D120" s="8">
        <v>345</v>
      </c>
      <c r="E120" s="8">
        <v>20700</v>
      </c>
      <c r="F120" s="9" t="s">
        <v>57</v>
      </c>
      <c r="G120" s="9">
        <v>11878142</v>
      </c>
    </row>
    <row r="121" spans="1:7" ht="121.5" x14ac:dyDescent="0.25">
      <c r="A121" s="6">
        <v>44636</v>
      </c>
      <c r="B121" s="7" t="s">
        <v>58</v>
      </c>
      <c r="C121" s="12">
        <v>2000</v>
      </c>
      <c r="D121" s="8">
        <v>8</v>
      </c>
      <c r="E121" s="8">
        <v>16000</v>
      </c>
      <c r="F121" s="9" t="s">
        <v>59</v>
      </c>
      <c r="G121" s="9" t="s">
        <v>12</v>
      </c>
    </row>
    <row r="122" spans="1:7" ht="54" x14ac:dyDescent="0.25">
      <c r="A122" s="6">
        <v>44636</v>
      </c>
      <c r="B122" s="7" t="s">
        <v>60</v>
      </c>
      <c r="C122" s="12">
        <v>1</v>
      </c>
      <c r="D122" s="8">
        <v>18234</v>
      </c>
      <c r="E122" s="8">
        <v>18234</v>
      </c>
      <c r="F122" s="9" t="s">
        <v>61</v>
      </c>
      <c r="G122" s="9">
        <v>59849800</v>
      </c>
    </row>
    <row r="123" spans="1:7" ht="108" x14ac:dyDescent="0.25">
      <c r="A123" s="6">
        <v>44636</v>
      </c>
      <c r="B123" s="7" t="s">
        <v>62</v>
      </c>
      <c r="C123" s="12">
        <v>1</v>
      </c>
      <c r="D123" s="8">
        <v>23134.61</v>
      </c>
      <c r="E123" s="8">
        <v>23134.61</v>
      </c>
      <c r="F123" s="9" t="s">
        <v>63</v>
      </c>
      <c r="G123" s="9">
        <v>4731301</v>
      </c>
    </row>
    <row r="124" spans="1:7" ht="81" x14ac:dyDescent="0.25">
      <c r="A124" s="6">
        <v>44636</v>
      </c>
      <c r="B124" s="7" t="s">
        <v>64</v>
      </c>
      <c r="C124" s="12">
        <v>150</v>
      </c>
      <c r="D124" s="8">
        <v>133</v>
      </c>
      <c r="E124" s="8">
        <v>19950</v>
      </c>
      <c r="F124" s="9" t="s">
        <v>65</v>
      </c>
      <c r="G124" s="9">
        <v>7003188</v>
      </c>
    </row>
    <row r="125" spans="1:7" ht="54" x14ac:dyDescent="0.25">
      <c r="A125" s="6">
        <v>44636</v>
      </c>
      <c r="B125" s="7" t="s">
        <v>66</v>
      </c>
      <c r="C125" s="12">
        <v>1</v>
      </c>
      <c r="D125" s="8">
        <v>12200</v>
      </c>
      <c r="E125" s="8">
        <v>12200</v>
      </c>
      <c r="F125" s="9" t="s">
        <v>65</v>
      </c>
      <c r="G125" s="9">
        <v>7003188</v>
      </c>
    </row>
    <row r="126" spans="1:7" ht="81" x14ac:dyDescent="0.25">
      <c r="A126" s="6">
        <v>44637</v>
      </c>
      <c r="B126" s="7" t="s">
        <v>67</v>
      </c>
      <c r="C126" s="12">
        <v>250</v>
      </c>
      <c r="D126" s="8">
        <v>100</v>
      </c>
      <c r="E126" s="8">
        <v>25000</v>
      </c>
      <c r="F126" s="9" t="s">
        <v>68</v>
      </c>
      <c r="G126" s="9">
        <v>104737859</v>
      </c>
    </row>
    <row r="127" spans="1:7" ht="81" x14ac:dyDescent="0.25">
      <c r="A127" s="6">
        <v>44637</v>
      </c>
      <c r="B127" s="7" t="s">
        <v>69</v>
      </c>
      <c r="C127" s="12">
        <v>1</v>
      </c>
      <c r="D127" s="8">
        <v>16926</v>
      </c>
      <c r="E127" s="8">
        <v>16926</v>
      </c>
      <c r="F127" s="9" t="s">
        <v>70</v>
      </c>
      <c r="G127" s="9">
        <v>73618004</v>
      </c>
    </row>
    <row r="128" spans="1:7" ht="81" x14ac:dyDescent="0.25">
      <c r="A128" s="6">
        <v>44637</v>
      </c>
      <c r="B128" s="7" t="s">
        <v>71</v>
      </c>
      <c r="C128" s="12">
        <v>6</v>
      </c>
      <c r="D128" s="8">
        <v>819</v>
      </c>
      <c r="E128" s="8">
        <v>4914</v>
      </c>
      <c r="F128" s="9" t="s">
        <v>72</v>
      </c>
      <c r="G128" s="9">
        <v>42415292</v>
      </c>
    </row>
    <row r="129" spans="1:7" ht="94.5" x14ac:dyDescent="0.25">
      <c r="A129" s="6">
        <v>44637</v>
      </c>
      <c r="B129" s="7" t="s">
        <v>73</v>
      </c>
      <c r="C129" s="12">
        <v>1</v>
      </c>
      <c r="D129" s="8">
        <v>3625</v>
      </c>
      <c r="E129" s="8">
        <v>3625</v>
      </c>
      <c r="F129" s="9" t="s">
        <v>74</v>
      </c>
      <c r="G129" s="9">
        <v>37916270</v>
      </c>
    </row>
    <row r="130" spans="1:7" ht="81" x14ac:dyDescent="0.25">
      <c r="A130" s="6">
        <v>44638</v>
      </c>
      <c r="B130" s="7" t="s">
        <v>75</v>
      </c>
      <c r="C130" s="12">
        <v>100</v>
      </c>
      <c r="D130" s="8">
        <v>45</v>
      </c>
      <c r="E130" s="11">
        <v>4500</v>
      </c>
      <c r="F130" s="9" t="s">
        <v>76</v>
      </c>
      <c r="G130" s="9">
        <v>109842901</v>
      </c>
    </row>
    <row r="131" spans="1:7" ht="148.5" x14ac:dyDescent="0.25">
      <c r="A131" s="6">
        <v>44638</v>
      </c>
      <c r="B131" s="7" t="s">
        <v>77</v>
      </c>
      <c r="C131" s="12">
        <v>1</v>
      </c>
      <c r="D131" s="8">
        <v>24900</v>
      </c>
      <c r="E131" s="8">
        <v>24900</v>
      </c>
      <c r="F131" s="13" t="s">
        <v>78</v>
      </c>
      <c r="G131" s="9">
        <v>18882870</v>
      </c>
    </row>
    <row r="132" spans="1:7" ht="67.5" x14ac:dyDescent="0.25">
      <c r="A132" s="14">
        <v>44638</v>
      </c>
      <c r="B132" s="7" t="s">
        <v>79</v>
      </c>
      <c r="C132" s="12">
        <v>120</v>
      </c>
      <c r="D132" s="8">
        <v>71</v>
      </c>
      <c r="E132" s="11">
        <v>8520</v>
      </c>
      <c r="F132" s="9" t="s">
        <v>80</v>
      </c>
      <c r="G132" s="9">
        <v>99074303</v>
      </c>
    </row>
    <row r="133" spans="1:7" ht="67.5" x14ac:dyDescent="0.25">
      <c r="A133" s="6">
        <v>44641</v>
      </c>
      <c r="B133" s="7" t="s">
        <v>81</v>
      </c>
      <c r="C133" s="12">
        <v>1</v>
      </c>
      <c r="D133" s="8">
        <v>22858</v>
      </c>
      <c r="E133" s="11">
        <v>22858</v>
      </c>
      <c r="F133" s="9" t="s">
        <v>82</v>
      </c>
      <c r="G133" s="9">
        <v>73317284</v>
      </c>
    </row>
    <row r="134" spans="1:7" ht="94.5" x14ac:dyDescent="0.25">
      <c r="A134" s="6">
        <v>44643</v>
      </c>
      <c r="B134" s="7" t="s">
        <v>83</v>
      </c>
      <c r="C134" s="12">
        <v>1</v>
      </c>
      <c r="D134" s="8">
        <v>1275</v>
      </c>
      <c r="E134" s="8">
        <v>1275</v>
      </c>
      <c r="F134" s="9" t="s">
        <v>84</v>
      </c>
      <c r="G134" s="9">
        <v>36853305</v>
      </c>
    </row>
    <row r="135" spans="1:7" ht="67.5" x14ac:dyDescent="0.25">
      <c r="A135" s="6">
        <v>44643</v>
      </c>
      <c r="B135" s="7" t="s">
        <v>85</v>
      </c>
      <c r="C135" s="12">
        <v>120</v>
      </c>
      <c r="D135" s="8">
        <v>28.5</v>
      </c>
      <c r="E135" s="8">
        <v>3420</v>
      </c>
      <c r="F135" s="9" t="s">
        <v>86</v>
      </c>
      <c r="G135" s="9">
        <v>80492231</v>
      </c>
    </row>
    <row r="136" spans="1:7" ht="94.5" x14ac:dyDescent="0.25">
      <c r="A136" s="6">
        <v>44643</v>
      </c>
      <c r="B136" s="7" t="s">
        <v>87</v>
      </c>
      <c r="C136" s="12">
        <v>1</v>
      </c>
      <c r="D136" s="8">
        <v>24500</v>
      </c>
      <c r="E136" s="8">
        <v>24500</v>
      </c>
      <c r="F136" s="9" t="s">
        <v>88</v>
      </c>
      <c r="G136" s="9">
        <v>100340075</v>
      </c>
    </row>
    <row r="137" spans="1:7" ht="40.5" x14ac:dyDescent="0.25">
      <c r="A137" s="6">
        <v>44644</v>
      </c>
      <c r="B137" s="7" t="s">
        <v>89</v>
      </c>
      <c r="C137" s="12">
        <v>1</v>
      </c>
      <c r="D137" s="8">
        <v>5899</v>
      </c>
      <c r="E137" s="11">
        <v>5899</v>
      </c>
      <c r="F137" s="9" t="s">
        <v>90</v>
      </c>
      <c r="G137" s="9"/>
    </row>
    <row r="138" spans="1:7" ht="202.5" x14ac:dyDescent="0.25">
      <c r="A138" s="6">
        <v>44645</v>
      </c>
      <c r="B138" s="7" t="s">
        <v>91</v>
      </c>
      <c r="C138" s="12">
        <v>1</v>
      </c>
      <c r="D138" s="8">
        <v>15024.68</v>
      </c>
      <c r="E138" s="11">
        <v>15024.68</v>
      </c>
      <c r="F138" s="9" t="s">
        <v>92</v>
      </c>
      <c r="G138" s="9" t="s">
        <v>93</v>
      </c>
    </row>
    <row r="139" spans="1:7" ht="94.5" x14ac:dyDescent="0.25">
      <c r="A139" s="6">
        <v>44645</v>
      </c>
      <c r="B139" s="7" t="s">
        <v>94</v>
      </c>
      <c r="C139" s="12">
        <f>+E139/D139</f>
        <v>2</v>
      </c>
      <c r="D139" s="8">
        <v>1900</v>
      </c>
      <c r="E139" s="11">
        <f>D139*2</f>
        <v>3800</v>
      </c>
      <c r="F139" s="9" t="s">
        <v>95</v>
      </c>
      <c r="G139" s="9">
        <v>5759064</v>
      </c>
    </row>
    <row r="140" spans="1:7" ht="108" x14ac:dyDescent="0.25">
      <c r="A140" s="6">
        <v>44645</v>
      </c>
      <c r="B140" s="7" t="s">
        <v>96</v>
      </c>
      <c r="C140" s="12">
        <v>1</v>
      </c>
      <c r="D140" s="15">
        <v>3192</v>
      </c>
      <c r="E140" s="15">
        <v>3192</v>
      </c>
      <c r="F140" s="9" t="s">
        <v>92</v>
      </c>
      <c r="G140" s="9" t="s">
        <v>93</v>
      </c>
    </row>
    <row r="141" spans="1:7" ht="94.5" x14ac:dyDescent="0.25">
      <c r="A141" s="6">
        <v>44645</v>
      </c>
      <c r="B141" s="7" t="s">
        <v>97</v>
      </c>
      <c r="C141" s="12">
        <v>1</v>
      </c>
      <c r="D141" s="8">
        <v>5376</v>
      </c>
      <c r="E141" s="8">
        <v>5376</v>
      </c>
      <c r="F141" s="9" t="s">
        <v>98</v>
      </c>
      <c r="G141" s="9"/>
    </row>
    <row r="142" spans="1:7" ht="54" x14ac:dyDescent="0.25">
      <c r="A142" s="6">
        <v>44645</v>
      </c>
      <c r="B142" s="7" t="s">
        <v>99</v>
      </c>
      <c r="C142" s="12">
        <v>1</v>
      </c>
      <c r="D142" s="8">
        <v>24780</v>
      </c>
      <c r="E142" s="11">
        <v>24780</v>
      </c>
      <c r="F142" s="9" t="s">
        <v>100</v>
      </c>
      <c r="G142" s="9">
        <v>1078526</v>
      </c>
    </row>
    <row r="143" spans="1:7" ht="108" x14ac:dyDescent="0.25">
      <c r="A143" s="6">
        <v>44648</v>
      </c>
      <c r="B143" s="7" t="s">
        <v>101</v>
      </c>
      <c r="C143" s="12">
        <v>1</v>
      </c>
      <c r="D143" s="8">
        <v>22440</v>
      </c>
      <c r="E143" s="11">
        <v>22440</v>
      </c>
      <c r="F143" s="9" t="s">
        <v>102</v>
      </c>
      <c r="G143" s="9"/>
    </row>
    <row r="144" spans="1:7" ht="67.5" x14ac:dyDescent="0.25">
      <c r="A144" s="6">
        <v>44649</v>
      </c>
      <c r="B144" s="7" t="s">
        <v>103</v>
      </c>
      <c r="C144" s="12">
        <v>1</v>
      </c>
      <c r="D144" s="8">
        <v>22244.400000000001</v>
      </c>
      <c r="E144" s="11">
        <v>22244.400000000001</v>
      </c>
      <c r="F144" s="9" t="s">
        <v>104</v>
      </c>
      <c r="G144" s="9">
        <v>542343</v>
      </c>
    </row>
    <row r="145" spans="1:7" ht="40.5" x14ac:dyDescent="0.25">
      <c r="A145" s="6">
        <v>44644</v>
      </c>
      <c r="B145" s="7" t="s">
        <v>89</v>
      </c>
      <c r="C145" s="12">
        <v>1</v>
      </c>
      <c r="D145" s="8">
        <v>5899</v>
      </c>
      <c r="E145" s="11">
        <v>5899</v>
      </c>
      <c r="F145" s="9" t="s">
        <v>90</v>
      </c>
      <c r="G145" s="9"/>
    </row>
    <row r="146" spans="1:7" ht="40.5" x14ac:dyDescent="0.25">
      <c r="A146" s="6">
        <v>44651</v>
      </c>
      <c r="B146" s="7" t="s">
        <v>105</v>
      </c>
      <c r="C146" s="12">
        <v>1</v>
      </c>
      <c r="D146" s="8">
        <v>37600</v>
      </c>
      <c r="E146" s="11">
        <v>37600</v>
      </c>
      <c r="F146" s="9" t="s">
        <v>106</v>
      </c>
      <c r="G146" s="9">
        <v>43771653</v>
      </c>
    </row>
    <row r="147" spans="1:7" ht="67.5" x14ac:dyDescent="0.25">
      <c r="A147" s="6">
        <v>44651</v>
      </c>
      <c r="B147" s="7" t="s">
        <v>107</v>
      </c>
      <c r="C147" s="12">
        <v>500</v>
      </c>
      <c r="D147" s="8">
        <v>39.299999999999997</v>
      </c>
      <c r="E147" s="8">
        <v>19650</v>
      </c>
      <c r="F147" s="9" t="s">
        <v>14</v>
      </c>
      <c r="G147" s="9">
        <v>4851498</v>
      </c>
    </row>
    <row r="148" spans="1:7" ht="40.5" x14ac:dyDescent="0.25">
      <c r="A148" s="6">
        <v>44651</v>
      </c>
      <c r="B148" s="7" t="s">
        <v>108</v>
      </c>
      <c r="C148" s="12">
        <v>1</v>
      </c>
      <c r="D148" s="8">
        <v>11848.2</v>
      </c>
      <c r="E148" s="11">
        <v>11848.2</v>
      </c>
      <c r="F148" s="9" t="s">
        <v>109</v>
      </c>
      <c r="G148" s="9">
        <v>72700440</v>
      </c>
    </row>
    <row r="149" spans="1:7" x14ac:dyDescent="0.25">
      <c r="A149" s="46" t="s">
        <v>259</v>
      </c>
      <c r="B149" s="47"/>
      <c r="C149" s="47"/>
      <c r="D149" s="47"/>
      <c r="E149" s="47"/>
      <c r="F149" s="47"/>
      <c r="G149" s="47"/>
    </row>
    <row r="150" spans="1:7" ht="81" x14ac:dyDescent="0.25">
      <c r="A150" s="6">
        <v>44652</v>
      </c>
      <c r="B150" s="9" t="s">
        <v>260</v>
      </c>
      <c r="C150" s="23">
        <f>+E150/D150</f>
        <v>6</v>
      </c>
      <c r="D150" s="8">
        <v>3735</v>
      </c>
      <c r="E150" s="11">
        <v>22410</v>
      </c>
      <c r="F150" s="9" t="s">
        <v>261</v>
      </c>
      <c r="G150" s="9"/>
    </row>
    <row r="151" spans="1:7" ht="67.5" x14ac:dyDescent="0.25">
      <c r="A151" s="6">
        <v>44652</v>
      </c>
      <c r="B151" s="7" t="s">
        <v>262</v>
      </c>
      <c r="C151" s="23">
        <v>1</v>
      </c>
      <c r="D151" s="8">
        <v>6870</v>
      </c>
      <c r="E151" s="11">
        <v>6870</v>
      </c>
      <c r="F151" s="9" t="s">
        <v>261</v>
      </c>
      <c r="G151" s="9"/>
    </row>
    <row r="152" spans="1:7" ht="67.5" x14ac:dyDescent="0.25">
      <c r="A152" s="6">
        <v>44652</v>
      </c>
      <c r="B152" s="7" t="s">
        <v>263</v>
      </c>
      <c r="C152" s="23">
        <v>1</v>
      </c>
      <c r="D152" s="8">
        <v>22960</v>
      </c>
      <c r="E152" s="11">
        <v>22960</v>
      </c>
      <c r="F152" s="9" t="s">
        <v>252</v>
      </c>
      <c r="G152" s="9"/>
    </row>
    <row r="153" spans="1:7" ht="216" x14ac:dyDescent="0.25">
      <c r="A153" s="6">
        <v>44652</v>
      </c>
      <c r="B153" s="7" t="s">
        <v>264</v>
      </c>
      <c r="C153" s="23">
        <v>1</v>
      </c>
      <c r="D153" s="8">
        <v>15000</v>
      </c>
      <c r="E153" s="8">
        <v>15000</v>
      </c>
      <c r="F153" s="9" t="s">
        <v>265</v>
      </c>
      <c r="G153" s="9">
        <v>66265509</v>
      </c>
    </row>
    <row r="154" spans="1:7" ht="121.5" x14ac:dyDescent="0.25">
      <c r="A154" s="6">
        <v>44652</v>
      </c>
      <c r="B154" s="7" t="s">
        <v>266</v>
      </c>
      <c r="C154" s="23">
        <v>1</v>
      </c>
      <c r="D154" s="8">
        <v>24969.24</v>
      </c>
      <c r="E154" s="8">
        <v>24969.24</v>
      </c>
      <c r="F154" s="9" t="s">
        <v>241</v>
      </c>
      <c r="G154" s="9">
        <v>39525503</v>
      </c>
    </row>
    <row r="155" spans="1:7" ht="54" x14ac:dyDescent="0.25">
      <c r="A155" s="6">
        <v>44655</v>
      </c>
      <c r="B155" s="7" t="s">
        <v>267</v>
      </c>
      <c r="C155" s="23">
        <v>1</v>
      </c>
      <c r="D155" s="8">
        <v>2100</v>
      </c>
      <c r="E155" s="11">
        <v>2100</v>
      </c>
      <c r="F155" s="9" t="s">
        <v>268</v>
      </c>
      <c r="G155" s="9">
        <v>7231105</v>
      </c>
    </row>
    <row r="156" spans="1:7" ht="40.5" x14ac:dyDescent="0.25">
      <c r="A156" s="6">
        <v>44655</v>
      </c>
      <c r="B156" s="7" t="s">
        <v>269</v>
      </c>
      <c r="C156" s="23">
        <v>1</v>
      </c>
      <c r="D156" s="8">
        <v>6000</v>
      </c>
      <c r="E156" s="8">
        <v>6000</v>
      </c>
      <c r="F156" s="9" t="s">
        <v>268</v>
      </c>
      <c r="G156" s="9">
        <v>7231105</v>
      </c>
    </row>
    <row r="157" spans="1:7" ht="54" x14ac:dyDescent="0.25">
      <c r="A157" s="6">
        <v>44655</v>
      </c>
      <c r="B157" s="24" t="s">
        <v>270</v>
      </c>
      <c r="C157" s="23">
        <v>1</v>
      </c>
      <c r="D157" s="15">
        <v>6370</v>
      </c>
      <c r="E157" s="15">
        <v>6370</v>
      </c>
      <c r="F157" s="9" t="s">
        <v>109</v>
      </c>
      <c r="G157" s="9">
        <v>72700440</v>
      </c>
    </row>
    <row r="158" spans="1:7" ht="67.5" x14ac:dyDescent="0.25">
      <c r="A158" s="6">
        <v>44655</v>
      </c>
      <c r="B158" s="7" t="s">
        <v>271</v>
      </c>
      <c r="C158" s="23">
        <v>1</v>
      </c>
      <c r="D158" s="8">
        <v>19497</v>
      </c>
      <c r="E158" s="8">
        <v>19497</v>
      </c>
      <c r="F158" s="9" t="s">
        <v>192</v>
      </c>
      <c r="G158" s="9">
        <v>979767</v>
      </c>
    </row>
    <row r="159" spans="1:7" ht="40.5" x14ac:dyDescent="0.25">
      <c r="A159" s="6">
        <v>44655</v>
      </c>
      <c r="B159" s="7" t="s">
        <v>272</v>
      </c>
      <c r="C159" s="23">
        <f>+E159/D159</f>
        <v>3</v>
      </c>
      <c r="D159" s="8">
        <v>1096</v>
      </c>
      <c r="E159" s="8">
        <v>3288</v>
      </c>
      <c r="F159" s="9" t="s">
        <v>137</v>
      </c>
      <c r="G159" s="9">
        <v>109524977</v>
      </c>
    </row>
    <row r="160" spans="1:7" ht="40.5" x14ac:dyDescent="0.25">
      <c r="A160" s="6">
        <v>44655</v>
      </c>
      <c r="B160" s="7" t="s">
        <v>108</v>
      </c>
      <c r="C160" s="23">
        <v>1</v>
      </c>
      <c r="D160" s="8">
        <v>11848.2</v>
      </c>
      <c r="E160" s="11">
        <v>11848.2</v>
      </c>
      <c r="F160" s="9" t="s">
        <v>109</v>
      </c>
      <c r="G160" s="9">
        <v>72700440</v>
      </c>
    </row>
    <row r="161" spans="1:7" ht="94.5" x14ac:dyDescent="0.25">
      <c r="A161" s="6">
        <v>44656</v>
      </c>
      <c r="B161" s="7" t="s">
        <v>273</v>
      </c>
      <c r="C161" s="23">
        <v>1</v>
      </c>
      <c r="D161" s="8">
        <v>9200</v>
      </c>
      <c r="E161" s="8">
        <v>9200</v>
      </c>
      <c r="F161" s="9" t="s">
        <v>274</v>
      </c>
      <c r="G161" s="25"/>
    </row>
    <row r="162" spans="1:7" ht="94.5" x14ac:dyDescent="0.25">
      <c r="A162" s="6">
        <v>44656</v>
      </c>
      <c r="B162" s="7" t="s">
        <v>275</v>
      </c>
      <c r="C162" s="23">
        <v>1</v>
      </c>
      <c r="D162" s="8">
        <v>2650</v>
      </c>
      <c r="E162" s="8">
        <v>2650</v>
      </c>
      <c r="F162" s="9" t="s">
        <v>16</v>
      </c>
      <c r="G162" s="25"/>
    </row>
    <row r="163" spans="1:7" ht="135" x14ac:dyDescent="0.25">
      <c r="A163" s="6">
        <v>44656</v>
      </c>
      <c r="B163" s="7" t="s">
        <v>276</v>
      </c>
      <c r="C163" s="23">
        <v>1</v>
      </c>
      <c r="D163" s="8">
        <v>2380</v>
      </c>
      <c r="E163" s="8">
        <v>2380</v>
      </c>
      <c r="F163" s="9" t="s">
        <v>277</v>
      </c>
      <c r="G163" s="9">
        <v>95831789</v>
      </c>
    </row>
    <row r="164" spans="1:7" ht="67.5" x14ac:dyDescent="0.25">
      <c r="A164" s="6">
        <v>44656</v>
      </c>
      <c r="B164" s="7" t="s">
        <v>278</v>
      </c>
      <c r="C164" s="23">
        <f>+E164/D164</f>
        <v>20000</v>
      </c>
      <c r="D164" s="8">
        <v>0.21</v>
      </c>
      <c r="E164" s="8">
        <v>4200</v>
      </c>
      <c r="F164" s="9" t="s">
        <v>14</v>
      </c>
      <c r="G164" s="9">
        <v>4851498</v>
      </c>
    </row>
    <row r="165" spans="1:7" ht="108" x14ac:dyDescent="0.25">
      <c r="A165" s="6">
        <v>44657</v>
      </c>
      <c r="B165" s="7" t="s">
        <v>279</v>
      </c>
      <c r="C165" s="23">
        <f>+E165/D165</f>
        <v>15</v>
      </c>
      <c r="D165" s="8">
        <v>961.83</v>
      </c>
      <c r="E165" s="11">
        <v>14427.45</v>
      </c>
      <c r="F165" s="9" t="s">
        <v>280</v>
      </c>
      <c r="G165" s="9">
        <v>5941679</v>
      </c>
    </row>
    <row r="166" spans="1:7" ht="202.5" x14ac:dyDescent="0.25">
      <c r="A166" s="6">
        <v>44657</v>
      </c>
      <c r="B166" s="7" t="s">
        <v>281</v>
      </c>
      <c r="C166" s="23">
        <f>+E166/D166</f>
        <v>35</v>
      </c>
      <c r="D166" s="8">
        <v>479</v>
      </c>
      <c r="E166" s="11">
        <v>16765</v>
      </c>
      <c r="F166" s="9" t="s">
        <v>40</v>
      </c>
      <c r="G166" s="9">
        <v>101444567</v>
      </c>
    </row>
    <row r="167" spans="1:7" ht="81" x14ac:dyDescent="0.25">
      <c r="A167" s="6">
        <v>44657</v>
      </c>
      <c r="B167" s="7" t="s">
        <v>282</v>
      </c>
      <c r="C167" s="23">
        <f>+E167/D167</f>
        <v>300</v>
      </c>
      <c r="D167" s="8">
        <v>10.4</v>
      </c>
      <c r="E167" s="8">
        <v>3120</v>
      </c>
      <c r="F167" s="9" t="s">
        <v>283</v>
      </c>
      <c r="G167" s="9">
        <v>77037812</v>
      </c>
    </row>
    <row r="168" spans="1:7" ht="81" x14ac:dyDescent="0.25">
      <c r="A168" s="6">
        <v>44658</v>
      </c>
      <c r="B168" s="7" t="s">
        <v>284</v>
      </c>
      <c r="C168" s="23">
        <f>+E168/D168</f>
        <v>400</v>
      </c>
      <c r="D168" s="8">
        <v>23.5</v>
      </c>
      <c r="E168" s="8">
        <v>9400</v>
      </c>
      <c r="F168" s="9" t="s">
        <v>50</v>
      </c>
      <c r="G168" s="9" t="s">
        <v>17</v>
      </c>
    </row>
    <row r="169" spans="1:7" ht="67.5" x14ac:dyDescent="0.25">
      <c r="A169" s="6">
        <v>44658</v>
      </c>
      <c r="B169" s="7" t="s">
        <v>285</v>
      </c>
      <c r="C169" s="23">
        <v>1</v>
      </c>
      <c r="D169" s="8">
        <v>7200</v>
      </c>
      <c r="E169" s="11">
        <v>7200</v>
      </c>
      <c r="F169" s="9" t="s">
        <v>286</v>
      </c>
      <c r="G169" s="9">
        <v>5299683</v>
      </c>
    </row>
    <row r="170" spans="1:7" ht="54" x14ac:dyDescent="0.25">
      <c r="A170" s="6">
        <v>44658</v>
      </c>
      <c r="B170" s="7" t="s">
        <v>287</v>
      </c>
      <c r="C170" s="23">
        <v>1</v>
      </c>
      <c r="D170" s="8">
        <v>1210</v>
      </c>
      <c r="E170" s="8">
        <v>1210</v>
      </c>
      <c r="F170" s="9" t="s">
        <v>40</v>
      </c>
      <c r="G170" s="9">
        <v>101444567</v>
      </c>
    </row>
    <row r="171" spans="1:7" ht="81" x14ac:dyDescent="0.25">
      <c r="A171" s="6">
        <v>44658</v>
      </c>
      <c r="B171" s="7" t="s">
        <v>288</v>
      </c>
      <c r="C171" s="23">
        <v>1</v>
      </c>
      <c r="D171" s="8">
        <v>21630</v>
      </c>
      <c r="E171" s="8">
        <v>21630</v>
      </c>
      <c r="F171" s="9" t="s">
        <v>289</v>
      </c>
      <c r="G171" s="9"/>
    </row>
    <row r="172" spans="1:7" ht="67.5" x14ac:dyDescent="0.25">
      <c r="A172" s="6">
        <v>44658</v>
      </c>
      <c r="B172" s="7" t="s">
        <v>290</v>
      </c>
      <c r="C172" s="23">
        <v>1</v>
      </c>
      <c r="D172" s="8">
        <v>3375</v>
      </c>
      <c r="E172" s="8">
        <v>3375</v>
      </c>
      <c r="F172" s="9" t="s">
        <v>16</v>
      </c>
      <c r="G172" s="9"/>
    </row>
    <row r="173" spans="1:7" ht="94.5" x14ac:dyDescent="0.25">
      <c r="A173" s="6">
        <v>44658</v>
      </c>
      <c r="B173" s="7" t="s">
        <v>291</v>
      </c>
      <c r="C173" s="23">
        <f>+E173/D173</f>
        <v>300</v>
      </c>
      <c r="D173" s="8">
        <v>75</v>
      </c>
      <c r="E173" s="11">
        <v>22500</v>
      </c>
      <c r="F173" s="9" t="s">
        <v>292</v>
      </c>
      <c r="G173" s="9">
        <v>5908248</v>
      </c>
    </row>
    <row r="174" spans="1:7" ht="121.5" x14ac:dyDescent="0.25">
      <c r="A174" s="6">
        <v>44659</v>
      </c>
      <c r="B174" s="7" t="s">
        <v>293</v>
      </c>
      <c r="C174" s="23">
        <f>+E174/D174</f>
        <v>16.520085312464921</v>
      </c>
      <c r="D174" s="8">
        <v>623.59</v>
      </c>
      <c r="E174" s="8">
        <v>10301.76</v>
      </c>
      <c r="F174" s="9" t="s">
        <v>92</v>
      </c>
      <c r="G174" s="9" t="s">
        <v>93</v>
      </c>
    </row>
    <row r="175" spans="1:7" ht="81" x14ac:dyDescent="0.25">
      <c r="A175" s="26">
        <v>44659</v>
      </c>
      <c r="B175" s="27" t="s">
        <v>294</v>
      </c>
      <c r="C175" s="28">
        <v>1</v>
      </c>
      <c r="D175" s="29">
        <v>3875</v>
      </c>
      <c r="E175" s="29">
        <v>3875</v>
      </c>
      <c r="F175" s="30" t="s">
        <v>16</v>
      </c>
      <c r="G175" s="30"/>
    </row>
    <row r="176" spans="1:7" ht="81" x14ac:dyDescent="0.25">
      <c r="A176" s="6">
        <v>44659</v>
      </c>
      <c r="B176" s="7" t="s">
        <v>295</v>
      </c>
      <c r="C176" s="23">
        <f>+E176/D176</f>
        <v>50</v>
      </c>
      <c r="D176" s="8">
        <v>23</v>
      </c>
      <c r="E176" s="8">
        <v>1150</v>
      </c>
      <c r="F176" s="9" t="s">
        <v>14</v>
      </c>
      <c r="G176" s="9">
        <v>4851498</v>
      </c>
    </row>
    <row r="177" spans="1:7" ht="94.5" x14ac:dyDescent="0.25">
      <c r="A177" s="31">
        <v>44659</v>
      </c>
      <c r="B177" s="32" t="s">
        <v>296</v>
      </c>
      <c r="C177" s="33">
        <f>+E177/D177</f>
        <v>300</v>
      </c>
      <c r="D177" s="34">
        <v>6</v>
      </c>
      <c r="E177" s="34">
        <v>1800</v>
      </c>
      <c r="F177" s="35" t="s">
        <v>297</v>
      </c>
      <c r="G177" s="35">
        <v>66658675</v>
      </c>
    </row>
    <row r="178" spans="1:7" ht="67.5" x14ac:dyDescent="0.25">
      <c r="A178" s="6">
        <v>44662</v>
      </c>
      <c r="B178" s="7" t="s">
        <v>298</v>
      </c>
      <c r="C178" s="23">
        <v>1</v>
      </c>
      <c r="D178" s="8">
        <v>4170</v>
      </c>
      <c r="E178" s="8">
        <v>4170</v>
      </c>
      <c r="F178" s="9" t="s">
        <v>299</v>
      </c>
      <c r="G178" s="9">
        <v>110874056</v>
      </c>
    </row>
    <row r="179" spans="1:7" ht="94.5" x14ac:dyDescent="0.25">
      <c r="A179" s="6">
        <v>44662</v>
      </c>
      <c r="B179" s="7" t="s">
        <v>300</v>
      </c>
      <c r="C179" s="23">
        <v>1</v>
      </c>
      <c r="D179" s="8">
        <v>1175</v>
      </c>
      <c r="E179" s="8">
        <v>1175</v>
      </c>
      <c r="F179" s="9" t="s">
        <v>301</v>
      </c>
      <c r="G179" s="9">
        <v>40355128</v>
      </c>
    </row>
    <row r="180" spans="1:7" ht="81" x14ac:dyDescent="0.25">
      <c r="A180" s="6">
        <v>44662</v>
      </c>
      <c r="B180" s="7" t="s">
        <v>302</v>
      </c>
      <c r="C180" s="23">
        <f>+E180/D180</f>
        <v>200</v>
      </c>
      <c r="D180" s="8">
        <v>60</v>
      </c>
      <c r="E180" s="8">
        <v>12000</v>
      </c>
      <c r="F180" s="36" t="s">
        <v>303</v>
      </c>
      <c r="G180" s="9">
        <v>4851498</v>
      </c>
    </row>
    <row r="181" spans="1:7" ht="67.5" x14ac:dyDescent="0.25">
      <c r="A181" s="6">
        <v>44662</v>
      </c>
      <c r="B181" s="7" t="s">
        <v>304</v>
      </c>
      <c r="C181" s="23">
        <f>+E181/D181</f>
        <v>250000</v>
      </c>
      <c r="D181" s="8">
        <v>9.0999999999999998E-2</v>
      </c>
      <c r="E181" s="8">
        <v>22750</v>
      </c>
      <c r="F181" s="9" t="s">
        <v>159</v>
      </c>
      <c r="G181" s="9">
        <v>1532227</v>
      </c>
    </row>
    <row r="182" spans="1:7" ht="94.5" x14ac:dyDescent="0.25">
      <c r="A182" s="6">
        <v>44663</v>
      </c>
      <c r="B182" s="7" t="s">
        <v>305</v>
      </c>
      <c r="C182" s="23">
        <v>1</v>
      </c>
      <c r="D182" s="8">
        <v>8944</v>
      </c>
      <c r="E182" s="8">
        <v>8944</v>
      </c>
      <c r="F182" s="9" t="s">
        <v>116</v>
      </c>
      <c r="G182" s="9" t="s">
        <v>12</v>
      </c>
    </row>
    <row r="183" spans="1:7" ht="135" x14ac:dyDescent="0.25">
      <c r="A183" s="6">
        <v>44663</v>
      </c>
      <c r="B183" s="7" t="s">
        <v>306</v>
      </c>
      <c r="C183" s="23">
        <v>1</v>
      </c>
      <c r="D183" s="8">
        <v>16510</v>
      </c>
      <c r="E183" s="8">
        <v>16510</v>
      </c>
      <c r="F183" s="9" t="s">
        <v>14</v>
      </c>
      <c r="G183" s="9">
        <v>4851498</v>
      </c>
    </row>
    <row r="184" spans="1:7" ht="202.5" x14ac:dyDescent="0.25">
      <c r="A184" s="6">
        <v>44664</v>
      </c>
      <c r="B184" s="7" t="s">
        <v>307</v>
      </c>
      <c r="C184" s="23">
        <v>1</v>
      </c>
      <c r="D184" s="8">
        <v>13580</v>
      </c>
      <c r="E184" s="8">
        <v>13580</v>
      </c>
      <c r="F184" s="9" t="s">
        <v>198</v>
      </c>
      <c r="G184" s="9">
        <v>25637258</v>
      </c>
    </row>
    <row r="185" spans="1:7" ht="243" x14ac:dyDescent="0.25">
      <c r="A185" s="6">
        <v>44664</v>
      </c>
      <c r="B185" s="7" t="s">
        <v>308</v>
      </c>
      <c r="C185" s="23">
        <v>1</v>
      </c>
      <c r="D185" s="8">
        <v>5600</v>
      </c>
      <c r="E185" s="8">
        <v>5600</v>
      </c>
      <c r="F185" s="9" t="s">
        <v>198</v>
      </c>
      <c r="G185" s="9">
        <v>25637258</v>
      </c>
    </row>
    <row r="186" spans="1:7" ht="94.5" x14ac:dyDescent="0.25">
      <c r="A186" s="6">
        <v>44643</v>
      </c>
      <c r="B186" s="7" t="s">
        <v>83</v>
      </c>
      <c r="C186" s="23">
        <v>1</v>
      </c>
      <c r="D186" s="8">
        <v>1850</v>
      </c>
      <c r="E186" s="8">
        <v>1850</v>
      </c>
      <c r="F186" s="9" t="s">
        <v>84</v>
      </c>
      <c r="G186" s="9">
        <v>36853305</v>
      </c>
    </row>
    <row r="187" spans="1:7" ht="94.5" x14ac:dyDescent="0.25">
      <c r="A187" s="6">
        <v>44671</v>
      </c>
      <c r="B187" s="7" t="s">
        <v>309</v>
      </c>
      <c r="C187" s="23">
        <v>1</v>
      </c>
      <c r="D187" s="8">
        <v>24999</v>
      </c>
      <c r="E187" s="8">
        <v>24999</v>
      </c>
      <c r="F187" s="9" t="s">
        <v>310</v>
      </c>
      <c r="G187" s="9">
        <v>31954790</v>
      </c>
    </row>
    <row r="188" spans="1:7" ht="94.5" x14ac:dyDescent="0.25">
      <c r="A188" s="6">
        <v>44677</v>
      </c>
      <c r="B188" s="7" t="s">
        <v>311</v>
      </c>
      <c r="C188" s="23">
        <v>1</v>
      </c>
      <c r="D188" s="8">
        <v>9750</v>
      </c>
      <c r="E188" s="8">
        <v>9750</v>
      </c>
      <c r="F188" s="9" t="s">
        <v>150</v>
      </c>
      <c r="G188" s="37">
        <v>24335088</v>
      </c>
    </row>
    <row r="189" spans="1:7" ht="94.5" x14ac:dyDescent="0.25">
      <c r="A189" s="6">
        <v>44677</v>
      </c>
      <c r="B189" s="7" t="s">
        <v>312</v>
      </c>
      <c r="C189" s="23">
        <v>1</v>
      </c>
      <c r="D189" s="8">
        <v>3228.02</v>
      </c>
      <c r="E189" s="11">
        <v>3228.02</v>
      </c>
      <c r="F189" s="9" t="s">
        <v>34</v>
      </c>
      <c r="G189" s="9">
        <v>4769767</v>
      </c>
    </row>
    <row r="190" spans="1:7" ht="175.5" x14ac:dyDescent="0.25">
      <c r="A190" s="6">
        <v>44678</v>
      </c>
      <c r="B190" s="7" t="s">
        <v>313</v>
      </c>
      <c r="C190" s="23">
        <v>1</v>
      </c>
      <c r="D190" s="8">
        <v>4100</v>
      </c>
      <c r="E190" s="11">
        <v>4100</v>
      </c>
      <c r="F190" s="9" t="s">
        <v>95</v>
      </c>
      <c r="G190" s="9">
        <v>5759064</v>
      </c>
    </row>
    <row r="191" spans="1:7" ht="94.5" x14ac:dyDescent="0.25">
      <c r="A191" s="6">
        <v>44678</v>
      </c>
      <c r="B191" s="7" t="s">
        <v>314</v>
      </c>
      <c r="C191" s="23">
        <v>1</v>
      </c>
      <c r="D191" s="8">
        <v>14859</v>
      </c>
      <c r="E191" s="11">
        <v>14859</v>
      </c>
      <c r="F191" s="9" t="s">
        <v>224</v>
      </c>
      <c r="G191" s="9"/>
    </row>
    <row r="192" spans="1:7" ht="54" x14ac:dyDescent="0.25">
      <c r="A192" s="6">
        <v>44678</v>
      </c>
      <c r="B192" s="7" t="s">
        <v>315</v>
      </c>
      <c r="C192" s="23">
        <v>1</v>
      </c>
      <c r="D192" s="8">
        <v>8250</v>
      </c>
      <c r="E192" s="8">
        <v>8250</v>
      </c>
      <c r="F192" s="9" t="s">
        <v>316</v>
      </c>
      <c r="G192" s="9">
        <v>76624293</v>
      </c>
    </row>
    <row r="193" spans="1:7" ht="40.5" x14ac:dyDescent="0.25">
      <c r="A193" s="6">
        <v>44678</v>
      </c>
      <c r="B193" s="7" t="s">
        <v>317</v>
      </c>
      <c r="C193" s="23">
        <f>+E193/D193</f>
        <v>280</v>
      </c>
      <c r="D193" s="8">
        <v>33</v>
      </c>
      <c r="E193" s="11">
        <v>9240</v>
      </c>
      <c r="F193" s="9" t="s">
        <v>318</v>
      </c>
      <c r="G193" s="9">
        <v>49504924</v>
      </c>
    </row>
    <row r="194" spans="1:7" ht="81" x14ac:dyDescent="0.25">
      <c r="A194" s="6">
        <v>44678</v>
      </c>
      <c r="B194" s="7" t="s">
        <v>319</v>
      </c>
      <c r="C194" s="23">
        <v>1</v>
      </c>
      <c r="D194" s="8">
        <v>1769.6</v>
      </c>
      <c r="E194" s="11">
        <v>1769.6</v>
      </c>
      <c r="F194" s="9" t="s">
        <v>320</v>
      </c>
      <c r="G194" s="9">
        <v>75707179</v>
      </c>
    </row>
    <row r="195" spans="1:7" ht="67.5" x14ac:dyDescent="0.25">
      <c r="A195" s="6">
        <v>44678</v>
      </c>
      <c r="B195" s="7" t="s">
        <v>321</v>
      </c>
      <c r="C195" s="23">
        <v>1</v>
      </c>
      <c r="D195" s="8">
        <v>6838.6</v>
      </c>
      <c r="E195" s="11">
        <v>6838.6</v>
      </c>
      <c r="F195" s="9" t="s">
        <v>320</v>
      </c>
      <c r="G195" s="9">
        <v>75707179</v>
      </c>
    </row>
    <row r="196" spans="1:7" ht="108" x14ac:dyDescent="0.25">
      <c r="A196" s="6">
        <v>44679</v>
      </c>
      <c r="B196" s="7" t="s">
        <v>322</v>
      </c>
      <c r="C196" s="23">
        <f>+E196/D196</f>
        <v>6</v>
      </c>
      <c r="D196" s="8">
        <v>250</v>
      </c>
      <c r="E196" s="8">
        <v>1500</v>
      </c>
      <c r="F196" s="9" t="s">
        <v>323</v>
      </c>
      <c r="G196" s="9">
        <v>35370122</v>
      </c>
    </row>
    <row r="197" spans="1:7" ht="54" x14ac:dyDescent="0.25">
      <c r="A197" s="6">
        <v>44679</v>
      </c>
      <c r="B197" s="7" t="s">
        <v>324</v>
      </c>
      <c r="C197" s="23">
        <v>1</v>
      </c>
      <c r="D197" s="8">
        <v>3999</v>
      </c>
      <c r="E197" s="8">
        <v>3999</v>
      </c>
      <c r="F197" s="9" t="s">
        <v>192</v>
      </c>
      <c r="G197" s="9">
        <v>979767</v>
      </c>
    </row>
    <row r="198" spans="1:7" ht="256.5" x14ac:dyDescent="0.25">
      <c r="A198" s="6">
        <v>44679</v>
      </c>
      <c r="B198" s="7" t="s">
        <v>325</v>
      </c>
      <c r="C198" s="23">
        <v>1</v>
      </c>
      <c r="D198" s="8">
        <v>14890.4</v>
      </c>
      <c r="E198" s="8">
        <v>14890.4</v>
      </c>
      <c r="F198" s="9" t="s">
        <v>320</v>
      </c>
      <c r="G198" s="9">
        <v>75707179</v>
      </c>
    </row>
    <row r="199" spans="1:7" ht="67.5" x14ac:dyDescent="0.25">
      <c r="A199" s="6">
        <v>44679</v>
      </c>
      <c r="B199" s="38" t="s">
        <v>326</v>
      </c>
      <c r="C199" s="39">
        <v>1</v>
      </c>
      <c r="D199" s="40">
        <v>22620</v>
      </c>
      <c r="E199" s="11">
        <v>22620</v>
      </c>
      <c r="F199" s="9" t="s">
        <v>327</v>
      </c>
      <c r="G199" s="9"/>
    </row>
    <row r="200" spans="1:7" ht="162" x14ac:dyDescent="0.25">
      <c r="A200" s="6">
        <v>44680</v>
      </c>
      <c r="B200" s="38" t="s">
        <v>328</v>
      </c>
      <c r="C200" s="39">
        <v>1</v>
      </c>
      <c r="D200" s="40">
        <v>2919</v>
      </c>
      <c r="E200" s="40">
        <v>2919</v>
      </c>
      <c r="F200" s="20" t="s">
        <v>74</v>
      </c>
      <c r="G200" s="20">
        <v>37916270</v>
      </c>
    </row>
    <row r="201" spans="1:7" x14ac:dyDescent="0.25">
      <c r="A201" s="46" t="s">
        <v>468</v>
      </c>
      <c r="B201" s="47"/>
      <c r="C201" s="47"/>
      <c r="D201" s="47"/>
      <c r="E201" s="47"/>
      <c r="F201" s="47"/>
      <c r="G201" s="47"/>
    </row>
    <row r="202" spans="1:7" ht="94.5" x14ac:dyDescent="0.25">
      <c r="A202" s="6">
        <v>44684</v>
      </c>
      <c r="B202" s="38" t="s">
        <v>329</v>
      </c>
      <c r="C202" s="41">
        <v>1</v>
      </c>
      <c r="D202" s="8">
        <v>15700</v>
      </c>
      <c r="E202" s="8">
        <v>15700</v>
      </c>
      <c r="F202" s="20" t="s">
        <v>330</v>
      </c>
      <c r="G202" s="9">
        <v>83787119</v>
      </c>
    </row>
    <row r="203" spans="1:7" ht="148.5" x14ac:dyDescent="0.25">
      <c r="A203" s="6">
        <v>44684</v>
      </c>
      <c r="B203" s="7" t="s">
        <v>331</v>
      </c>
      <c r="C203" s="16">
        <v>1</v>
      </c>
      <c r="D203" s="8">
        <v>4750.46</v>
      </c>
      <c r="E203" s="8">
        <v>4750.46</v>
      </c>
      <c r="F203" s="20" t="s">
        <v>332</v>
      </c>
      <c r="G203" s="20"/>
    </row>
    <row r="204" spans="1:7" ht="216" x14ac:dyDescent="0.25">
      <c r="A204" s="6">
        <v>44684</v>
      </c>
      <c r="B204" s="7" t="s">
        <v>333</v>
      </c>
      <c r="C204" s="16">
        <v>1</v>
      </c>
      <c r="D204" s="8">
        <v>10072</v>
      </c>
      <c r="E204" s="11">
        <v>10072</v>
      </c>
      <c r="F204" s="9" t="s">
        <v>74</v>
      </c>
      <c r="G204" s="9">
        <v>37916270</v>
      </c>
    </row>
    <row r="205" spans="1:7" ht="297" x14ac:dyDescent="0.25">
      <c r="A205" s="6">
        <v>44684</v>
      </c>
      <c r="B205" s="7" t="s">
        <v>334</v>
      </c>
      <c r="C205" s="16">
        <v>1</v>
      </c>
      <c r="D205" s="8">
        <v>9436</v>
      </c>
      <c r="E205" s="8">
        <v>9436</v>
      </c>
      <c r="F205" s="9" t="s">
        <v>74</v>
      </c>
      <c r="G205" s="9">
        <v>37916270</v>
      </c>
    </row>
    <row r="206" spans="1:7" ht="81" x14ac:dyDescent="0.25">
      <c r="A206" s="6">
        <v>44684</v>
      </c>
      <c r="B206" s="7" t="s">
        <v>335</v>
      </c>
      <c r="C206" s="16">
        <v>1</v>
      </c>
      <c r="D206" s="8">
        <v>11750</v>
      </c>
      <c r="E206" s="8">
        <v>11750</v>
      </c>
      <c r="F206" s="9" t="s">
        <v>336</v>
      </c>
      <c r="G206" s="9">
        <v>105988456</v>
      </c>
    </row>
    <row r="207" spans="1:7" ht="94.5" x14ac:dyDescent="0.25">
      <c r="A207" s="6">
        <v>44685</v>
      </c>
      <c r="B207" s="7" t="s">
        <v>337</v>
      </c>
      <c r="C207" s="16">
        <v>1</v>
      </c>
      <c r="D207" s="8">
        <v>2700</v>
      </c>
      <c r="E207" s="8">
        <v>2700</v>
      </c>
      <c r="F207" s="9" t="s">
        <v>327</v>
      </c>
      <c r="G207" s="9"/>
    </row>
    <row r="208" spans="1:7" ht="135" x14ac:dyDescent="0.25">
      <c r="A208" s="6">
        <v>44685</v>
      </c>
      <c r="B208" s="7" t="s">
        <v>338</v>
      </c>
      <c r="C208" s="16">
        <v>1</v>
      </c>
      <c r="D208" s="8">
        <v>21410</v>
      </c>
      <c r="E208" s="11">
        <v>21410</v>
      </c>
      <c r="F208" s="9" t="s">
        <v>212</v>
      </c>
      <c r="G208" s="9" t="s">
        <v>213</v>
      </c>
    </row>
    <row r="209" spans="1:7" ht="67.5" x14ac:dyDescent="0.25">
      <c r="A209" s="6">
        <v>44685</v>
      </c>
      <c r="B209" s="7" t="s">
        <v>339</v>
      </c>
      <c r="C209" s="16">
        <f t="shared" ref="C209:C214" si="2">+E209/D209</f>
        <v>590</v>
      </c>
      <c r="D209" s="8">
        <v>42</v>
      </c>
      <c r="E209" s="11">
        <v>24780</v>
      </c>
      <c r="F209" s="9" t="s">
        <v>100</v>
      </c>
      <c r="G209" s="9">
        <v>1078526</v>
      </c>
    </row>
    <row r="210" spans="1:7" ht="81" x14ac:dyDescent="0.25">
      <c r="A210" s="6">
        <v>44686</v>
      </c>
      <c r="B210" s="7" t="s">
        <v>340</v>
      </c>
      <c r="C210" s="16">
        <f t="shared" si="2"/>
        <v>25</v>
      </c>
      <c r="D210" s="8">
        <v>57</v>
      </c>
      <c r="E210" s="11">
        <v>1425</v>
      </c>
      <c r="F210" s="9" t="s">
        <v>341</v>
      </c>
      <c r="G210" s="9">
        <v>59849800</v>
      </c>
    </row>
    <row r="211" spans="1:7" ht="108" x14ac:dyDescent="0.25">
      <c r="A211" s="6">
        <v>44686</v>
      </c>
      <c r="B211" s="7" t="s">
        <v>342</v>
      </c>
      <c r="C211" s="16">
        <f t="shared" si="2"/>
        <v>30</v>
      </c>
      <c r="D211" s="8">
        <v>111.7</v>
      </c>
      <c r="E211" s="8">
        <v>3351</v>
      </c>
      <c r="F211" s="9" t="s">
        <v>80</v>
      </c>
      <c r="G211" s="9">
        <v>99074303</v>
      </c>
    </row>
    <row r="212" spans="1:7" ht="40.5" x14ac:dyDescent="0.25">
      <c r="A212" s="6">
        <v>44686</v>
      </c>
      <c r="B212" s="7" t="s">
        <v>343</v>
      </c>
      <c r="C212" s="16">
        <f t="shared" si="2"/>
        <v>1</v>
      </c>
      <c r="D212" s="8">
        <v>1599</v>
      </c>
      <c r="E212" s="11">
        <v>1599</v>
      </c>
      <c r="F212" s="9" t="s">
        <v>192</v>
      </c>
      <c r="G212" s="9">
        <v>979767</v>
      </c>
    </row>
    <row r="213" spans="1:7" ht="67.5" x14ac:dyDescent="0.25">
      <c r="A213" s="6">
        <v>44686</v>
      </c>
      <c r="B213" s="7" t="s">
        <v>208</v>
      </c>
      <c r="C213" s="16">
        <f t="shared" si="2"/>
        <v>200</v>
      </c>
      <c r="D213" s="8">
        <v>15.55</v>
      </c>
      <c r="E213" s="11">
        <v>3110</v>
      </c>
      <c r="F213" s="9" t="s">
        <v>102</v>
      </c>
      <c r="G213" s="9">
        <v>62443224</v>
      </c>
    </row>
    <row r="214" spans="1:7" ht="67.5" x14ac:dyDescent="0.25">
      <c r="A214" s="6">
        <v>44686</v>
      </c>
      <c r="B214" s="7" t="s">
        <v>344</v>
      </c>
      <c r="C214" s="16">
        <f t="shared" si="2"/>
        <v>4</v>
      </c>
      <c r="D214" s="8">
        <v>585</v>
      </c>
      <c r="E214" s="8">
        <v>2340</v>
      </c>
      <c r="F214" s="9" t="s">
        <v>345</v>
      </c>
      <c r="G214" s="9">
        <v>50517023</v>
      </c>
    </row>
    <row r="215" spans="1:7" ht="94.5" x14ac:dyDescent="0.25">
      <c r="A215" s="6">
        <v>44686</v>
      </c>
      <c r="B215" s="7" t="s">
        <v>346</v>
      </c>
      <c r="C215" s="16">
        <v>1</v>
      </c>
      <c r="D215" s="8">
        <v>8000</v>
      </c>
      <c r="E215" s="11">
        <v>8000</v>
      </c>
      <c r="F215" s="9" t="s">
        <v>347</v>
      </c>
      <c r="G215" s="9" t="s">
        <v>12</v>
      </c>
    </row>
    <row r="216" spans="1:7" ht="202.5" x14ac:dyDescent="0.25">
      <c r="A216" s="6">
        <v>44687</v>
      </c>
      <c r="B216" s="7" t="s">
        <v>348</v>
      </c>
      <c r="C216" s="16">
        <v>1</v>
      </c>
      <c r="D216" s="8">
        <v>20000</v>
      </c>
      <c r="E216" s="8">
        <v>20000</v>
      </c>
      <c r="F216" s="9" t="s">
        <v>349</v>
      </c>
      <c r="G216" s="9">
        <v>29934338</v>
      </c>
    </row>
    <row r="217" spans="1:7" ht="135" x14ac:dyDescent="0.25">
      <c r="A217" s="6">
        <v>44687</v>
      </c>
      <c r="B217" s="7" t="s">
        <v>350</v>
      </c>
      <c r="C217" s="16">
        <v>1</v>
      </c>
      <c r="D217" s="8">
        <v>24064</v>
      </c>
      <c r="E217" s="8">
        <v>24064</v>
      </c>
      <c r="F217" s="9" t="s">
        <v>351</v>
      </c>
      <c r="G217" s="9">
        <v>35414537</v>
      </c>
    </row>
    <row r="218" spans="1:7" ht="135" x14ac:dyDescent="0.25">
      <c r="A218" s="6">
        <v>44687</v>
      </c>
      <c r="B218" s="7" t="s">
        <v>352</v>
      </c>
      <c r="C218" s="16">
        <v>1</v>
      </c>
      <c r="D218" s="8">
        <v>15879.82</v>
      </c>
      <c r="E218" s="8">
        <v>15879.82</v>
      </c>
      <c r="F218" s="9" t="s">
        <v>353</v>
      </c>
      <c r="G218" s="9">
        <v>23156759</v>
      </c>
    </row>
    <row r="219" spans="1:7" ht="121.5" x14ac:dyDescent="0.25">
      <c r="A219" s="6">
        <v>44687</v>
      </c>
      <c r="B219" s="7" t="s">
        <v>354</v>
      </c>
      <c r="C219" s="16">
        <f>+E219/D219</f>
        <v>2</v>
      </c>
      <c r="D219" s="8">
        <v>11255</v>
      </c>
      <c r="E219" s="8">
        <f>D219*2</f>
        <v>22510</v>
      </c>
      <c r="F219" s="9" t="s">
        <v>355</v>
      </c>
      <c r="G219" s="9">
        <v>26434946</v>
      </c>
    </row>
    <row r="220" spans="1:7" ht="94.5" x14ac:dyDescent="0.25">
      <c r="A220" s="6">
        <v>44687</v>
      </c>
      <c r="B220" s="7" t="s">
        <v>356</v>
      </c>
      <c r="C220" s="16">
        <v>1</v>
      </c>
      <c r="D220" s="8">
        <v>5975</v>
      </c>
      <c r="E220" s="8">
        <v>5975</v>
      </c>
      <c r="F220" s="9" t="s">
        <v>357</v>
      </c>
      <c r="G220" s="9">
        <v>108769976</v>
      </c>
    </row>
    <row r="221" spans="1:7" ht="121.5" x14ac:dyDescent="0.25">
      <c r="A221" s="6">
        <v>44687</v>
      </c>
      <c r="B221" s="7" t="s">
        <v>358</v>
      </c>
      <c r="C221" s="16">
        <v>1</v>
      </c>
      <c r="D221" s="8">
        <v>21850</v>
      </c>
      <c r="E221" s="8">
        <v>21850</v>
      </c>
      <c r="F221" s="9" t="s">
        <v>359</v>
      </c>
      <c r="G221" s="9">
        <v>37175351</v>
      </c>
    </row>
    <row r="222" spans="1:7" ht="148.5" x14ac:dyDescent="0.25">
      <c r="A222" s="6">
        <v>44687</v>
      </c>
      <c r="B222" s="7" t="s">
        <v>360</v>
      </c>
      <c r="C222" s="16">
        <f>+E222/D222</f>
        <v>10</v>
      </c>
      <c r="D222" s="8">
        <v>1643</v>
      </c>
      <c r="E222" s="8">
        <v>16430</v>
      </c>
      <c r="F222" s="9" t="s">
        <v>361</v>
      </c>
      <c r="G222" s="9">
        <v>37391917</v>
      </c>
    </row>
    <row r="223" spans="1:7" ht="81" x14ac:dyDescent="0.25">
      <c r="A223" s="6">
        <v>44687</v>
      </c>
      <c r="B223" s="7" t="s">
        <v>362</v>
      </c>
      <c r="C223" s="16">
        <v>1</v>
      </c>
      <c r="D223" s="8">
        <v>24980</v>
      </c>
      <c r="E223" s="8">
        <v>24980</v>
      </c>
      <c r="F223" s="9" t="s">
        <v>323</v>
      </c>
      <c r="G223" s="9">
        <v>35370122</v>
      </c>
    </row>
    <row r="224" spans="1:7" ht="81" x14ac:dyDescent="0.25">
      <c r="A224" s="6">
        <v>44687</v>
      </c>
      <c r="B224" s="7" t="s">
        <v>363</v>
      </c>
      <c r="C224" s="16">
        <v>1</v>
      </c>
      <c r="D224" s="8">
        <v>24261.96</v>
      </c>
      <c r="E224" s="8">
        <v>24261.96</v>
      </c>
      <c r="F224" s="9" t="s">
        <v>364</v>
      </c>
      <c r="G224" s="9">
        <v>29010438</v>
      </c>
    </row>
    <row r="225" spans="1:7" ht="121.5" x14ac:dyDescent="0.25">
      <c r="A225" s="6">
        <v>44687</v>
      </c>
      <c r="B225" s="7" t="s">
        <v>365</v>
      </c>
      <c r="C225" s="16">
        <f>+E225/D225</f>
        <v>3</v>
      </c>
      <c r="D225" s="8">
        <v>1400</v>
      </c>
      <c r="E225" s="8">
        <v>4200</v>
      </c>
      <c r="F225" s="9" t="s">
        <v>366</v>
      </c>
      <c r="G225" s="9">
        <v>5759064</v>
      </c>
    </row>
    <row r="226" spans="1:7" ht="94.5" x14ac:dyDescent="0.25">
      <c r="A226" s="6">
        <v>44690</v>
      </c>
      <c r="B226" s="7" t="s">
        <v>296</v>
      </c>
      <c r="C226" s="16">
        <v>1</v>
      </c>
      <c r="D226" s="8">
        <v>2985</v>
      </c>
      <c r="E226" s="11">
        <v>2985</v>
      </c>
      <c r="F226" s="9" t="s">
        <v>303</v>
      </c>
      <c r="G226" s="9">
        <v>4851498</v>
      </c>
    </row>
    <row r="227" spans="1:7" ht="162" x14ac:dyDescent="0.25">
      <c r="A227" s="6">
        <v>44692</v>
      </c>
      <c r="B227" s="7" t="s">
        <v>367</v>
      </c>
      <c r="C227" s="16">
        <v>1</v>
      </c>
      <c r="D227" s="8">
        <v>4040</v>
      </c>
      <c r="E227" s="11">
        <v>4040</v>
      </c>
      <c r="F227" s="9" t="s">
        <v>15</v>
      </c>
      <c r="G227" s="9">
        <v>44131933</v>
      </c>
    </row>
    <row r="228" spans="1:7" ht="81" x14ac:dyDescent="0.25">
      <c r="A228" s="6">
        <v>44692</v>
      </c>
      <c r="B228" s="7" t="s">
        <v>368</v>
      </c>
      <c r="C228" s="16">
        <v>1</v>
      </c>
      <c r="D228" s="8">
        <v>2900</v>
      </c>
      <c r="E228" s="11">
        <v>2900</v>
      </c>
      <c r="F228" s="9" t="s">
        <v>252</v>
      </c>
      <c r="G228" s="9"/>
    </row>
    <row r="229" spans="1:7" ht="135" x14ac:dyDescent="0.25">
      <c r="A229" s="6">
        <v>44694</v>
      </c>
      <c r="B229" s="7" t="s">
        <v>369</v>
      </c>
      <c r="C229" s="16">
        <v>2</v>
      </c>
      <c r="D229" s="8">
        <v>980</v>
      </c>
      <c r="E229" s="11">
        <v>1780</v>
      </c>
      <c r="F229" s="9" t="s">
        <v>370</v>
      </c>
      <c r="G229" s="9">
        <v>93787626</v>
      </c>
    </row>
    <row r="230" spans="1:7" ht="148.5" x14ac:dyDescent="0.25">
      <c r="A230" s="6">
        <v>44694</v>
      </c>
      <c r="B230" s="7" t="s">
        <v>371</v>
      </c>
      <c r="C230" s="16">
        <v>1</v>
      </c>
      <c r="D230" s="8">
        <v>8708</v>
      </c>
      <c r="E230" s="8">
        <v>8708</v>
      </c>
      <c r="F230" s="9" t="s">
        <v>320</v>
      </c>
      <c r="G230" s="9">
        <v>75707179</v>
      </c>
    </row>
    <row r="231" spans="1:7" ht="94.5" x14ac:dyDescent="0.25">
      <c r="A231" s="6">
        <v>44694</v>
      </c>
      <c r="B231" s="7" t="s">
        <v>372</v>
      </c>
      <c r="C231" s="16">
        <v>1</v>
      </c>
      <c r="D231" s="8">
        <v>21500</v>
      </c>
      <c r="E231" s="8">
        <v>21500</v>
      </c>
      <c r="F231" s="9" t="s">
        <v>373</v>
      </c>
      <c r="G231" s="9">
        <v>94395551</v>
      </c>
    </row>
    <row r="232" spans="1:7" ht="67.5" x14ac:dyDescent="0.25">
      <c r="A232" s="6">
        <v>44694</v>
      </c>
      <c r="B232" s="7" t="s">
        <v>374</v>
      </c>
      <c r="C232" s="16">
        <f>+E232/D232</f>
        <v>2</v>
      </c>
      <c r="D232" s="8">
        <v>5065</v>
      </c>
      <c r="E232" s="11">
        <v>10130</v>
      </c>
      <c r="F232" s="9" t="s">
        <v>375</v>
      </c>
      <c r="G232" s="9"/>
    </row>
    <row r="233" spans="1:7" ht="162" x14ac:dyDescent="0.25">
      <c r="A233" s="6">
        <v>44694</v>
      </c>
      <c r="B233" s="7" t="s">
        <v>376</v>
      </c>
      <c r="C233" s="16">
        <v>1</v>
      </c>
      <c r="D233" s="8">
        <v>9876.83</v>
      </c>
      <c r="E233" s="11">
        <v>9876.83</v>
      </c>
      <c r="F233" s="9" t="s">
        <v>377</v>
      </c>
      <c r="G233" s="9">
        <v>4751124</v>
      </c>
    </row>
    <row r="234" spans="1:7" ht="94.5" x14ac:dyDescent="0.25">
      <c r="A234" s="6">
        <v>44694</v>
      </c>
      <c r="B234" s="7" t="s">
        <v>469</v>
      </c>
      <c r="C234" s="16">
        <v>1</v>
      </c>
      <c r="D234" s="8">
        <v>2727</v>
      </c>
      <c r="E234" s="8">
        <v>2727</v>
      </c>
      <c r="F234" s="9" t="s">
        <v>378</v>
      </c>
      <c r="G234" s="9">
        <v>326895</v>
      </c>
    </row>
    <row r="235" spans="1:7" ht="54" x14ac:dyDescent="0.25">
      <c r="A235" s="6">
        <v>44697</v>
      </c>
      <c r="B235" s="7" t="s">
        <v>379</v>
      </c>
      <c r="C235" s="16">
        <v>1</v>
      </c>
      <c r="D235" s="8">
        <v>11932.17</v>
      </c>
      <c r="E235" s="8">
        <v>11932.17</v>
      </c>
      <c r="F235" s="9" t="s">
        <v>380</v>
      </c>
      <c r="G235" s="9">
        <v>98607154</v>
      </c>
    </row>
    <row r="236" spans="1:7" ht="121.5" x14ac:dyDescent="0.25">
      <c r="A236" s="6">
        <v>44697</v>
      </c>
      <c r="B236" s="7" t="s">
        <v>381</v>
      </c>
      <c r="C236" s="16">
        <v>1</v>
      </c>
      <c r="D236" s="8">
        <v>7695</v>
      </c>
      <c r="E236" s="8">
        <v>7695</v>
      </c>
      <c r="F236" s="9" t="s">
        <v>235</v>
      </c>
      <c r="G236" s="9">
        <v>4539559</v>
      </c>
    </row>
    <row r="237" spans="1:7" ht="162" x14ac:dyDescent="0.25">
      <c r="A237" s="6">
        <v>44698</v>
      </c>
      <c r="B237" s="7" t="s">
        <v>382</v>
      </c>
      <c r="C237" s="16">
        <v>1</v>
      </c>
      <c r="D237" s="8">
        <v>2400</v>
      </c>
      <c r="E237" s="11">
        <v>2400</v>
      </c>
      <c r="F237" s="9" t="s">
        <v>383</v>
      </c>
      <c r="G237" s="9">
        <v>11941928</v>
      </c>
    </row>
    <row r="238" spans="1:7" ht="67.5" x14ac:dyDescent="0.25">
      <c r="A238" s="6">
        <v>44698</v>
      </c>
      <c r="B238" s="7" t="s">
        <v>384</v>
      </c>
      <c r="C238" s="16">
        <v>4</v>
      </c>
      <c r="D238" s="8">
        <v>1895</v>
      </c>
      <c r="E238" s="11">
        <v>6822</v>
      </c>
      <c r="F238" s="9" t="s">
        <v>70</v>
      </c>
      <c r="G238" s="9">
        <v>73618004</v>
      </c>
    </row>
    <row r="239" spans="1:7" ht="162" x14ac:dyDescent="0.25">
      <c r="A239" s="6">
        <v>44698</v>
      </c>
      <c r="B239" s="7" t="s">
        <v>385</v>
      </c>
      <c r="C239" s="16">
        <v>1</v>
      </c>
      <c r="D239" s="8">
        <v>8839.92</v>
      </c>
      <c r="E239" s="11">
        <v>8839.92</v>
      </c>
      <c r="F239" s="9" t="s">
        <v>386</v>
      </c>
      <c r="G239" s="9">
        <v>45303967</v>
      </c>
    </row>
    <row r="240" spans="1:7" ht="121.5" x14ac:dyDescent="0.25">
      <c r="A240" s="6">
        <v>44698</v>
      </c>
      <c r="B240" s="7" t="s">
        <v>387</v>
      </c>
      <c r="C240" s="16">
        <v>1</v>
      </c>
      <c r="D240" s="8">
        <v>22682.66</v>
      </c>
      <c r="E240" s="11">
        <v>22682.66</v>
      </c>
      <c r="F240" s="9" t="s">
        <v>386</v>
      </c>
      <c r="G240" s="9">
        <v>45303967</v>
      </c>
    </row>
    <row r="241" spans="1:7" ht="229.5" x14ac:dyDescent="0.25">
      <c r="A241" s="6">
        <v>44699</v>
      </c>
      <c r="B241" s="7" t="s">
        <v>388</v>
      </c>
      <c r="C241" s="16">
        <v>1</v>
      </c>
      <c r="D241" s="8">
        <v>10090</v>
      </c>
      <c r="E241" s="8">
        <v>10090</v>
      </c>
      <c r="F241" s="9" t="s">
        <v>389</v>
      </c>
      <c r="G241" s="9">
        <v>24975168</v>
      </c>
    </row>
    <row r="242" spans="1:7" ht="162" x14ac:dyDescent="0.25">
      <c r="A242" s="6">
        <v>44699</v>
      </c>
      <c r="B242" s="7" t="s">
        <v>390</v>
      </c>
      <c r="C242" s="16">
        <v>1</v>
      </c>
      <c r="D242" s="8">
        <v>7587</v>
      </c>
      <c r="E242" s="8">
        <v>7587</v>
      </c>
      <c r="F242" s="9" t="s">
        <v>391</v>
      </c>
      <c r="G242" s="9">
        <v>89771125</v>
      </c>
    </row>
    <row r="243" spans="1:7" ht="135" x14ac:dyDescent="0.25">
      <c r="A243" s="6">
        <v>44699</v>
      </c>
      <c r="B243" s="7" t="s">
        <v>392</v>
      </c>
      <c r="C243" s="16">
        <v>1</v>
      </c>
      <c r="D243" s="8">
        <v>10785</v>
      </c>
      <c r="E243" s="8">
        <v>10785</v>
      </c>
      <c r="F243" s="9" t="s">
        <v>393</v>
      </c>
      <c r="G243" s="9">
        <v>48964115</v>
      </c>
    </row>
    <row r="244" spans="1:7" ht="94.5" x14ac:dyDescent="0.25">
      <c r="A244" s="6">
        <v>44699</v>
      </c>
      <c r="B244" s="7" t="s">
        <v>394</v>
      </c>
      <c r="C244" s="16">
        <v>1</v>
      </c>
      <c r="D244" s="8">
        <v>1850</v>
      </c>
      <c r="E244" s="8">
        <v>1850</v>
      </c>
      <c r="F244" s="9" t="s">
        <v>395</v>
      </c>
      <c r="G244" s="9">
        <v>6577172</v>
      </c>
    </row>
    <row r="245" spans="1:7" ht="54" x14ac:dyDescent="0.25">
      <c r="A245" s="6">
        <v>44699</v>
      </c>
      <c r="B245" s="7" t="s">
        <v>396</v>
      </c>
      <c r="C245" s="16">
        <v>1</v>
      </c>
      <c r="D245" s="8">
        <v>7285.25</v>
      </c>
      <c r="E245" s="8">
        <v>7285.25</v>
      </c>
      <c r="F245" s="9" t="s">
        <v>397</v>
      </c>
      <c r="G245" s="9">
        <v>1176250</v>
      </c>
    </row>
    <row r="246" spans="1:7" ht="148.5" x14ac:dyDescent="0.25">
      <c r="A246" s="6">
        <v>44699</v>
      </c>
      <c r="B246" s="7" t="s">
        <v>398</v>
      </c>
      <c r="C246" s="16">
        <f>+E246/D246</f>
        <v>2</v>
      </c>
      <c r="D246" s="8">
        <v>5365</v>
      </c>
      <c r="E246" s="8">
        <v>10730</v>
      </c>
      <c r="F246" s="9" t="s">
        <v>74</v>
      </c>
      <c r="G246" s="9">
        <v>37916270</v>
      </c>
    </row>
    <row r="247" spans="1:7" ht="94.5" x14ac:dyDescent="0.25">
      <c r="A247" s="6">
        <v>44699</v>
      </c>
      <c r="B247" s="7" t="s">
        <v>399</v>
      </c>
      <c r="C247" s="16">
        <v>1</v>
      </c>
      <c r="D247" s="8">
        <v>23002</v>
      </c>
      <c r="E247" s="8">
        <v>23002</v>
      </c>
      <c r="F247" s="9" t="s">
        <v>92</v>
      </c>
      <c r="G247" s="9">
        <v>9769862</v>
      </c>
    </row>
    <row r="248" spans="1:7" ht="283.5" x14ac:dyDescent="0.25">
      <c r="A248" s="6">
        <v>44699</v>
      </c>
      <c r="B248" s="7" t="s">
        <v>400</v>
      </c>
      <c r="C248" s="16">
        <v>1</v>
      </c>
      <c r="D248" s="8">
        <v>3750</v>
      </c>
      <c r="E248" s="8">
        <v>3750</v>
      </c>
      <c r="F248" s="9" t="s">
        <v>395</v>
      </c>
      <c r="G248" s="9">
        <v>6577172</v>
      </c>
    </row>
    <row r="249" spans="1:7" ht="162" x14ac:dyDescent="0.25">
      <c r="A249" s="6">
        <v>44699</v>
      </c>
      <c r="B249" s="7" t="s">
        <v>401</v>
      </c>
      <c r="C249" s="16">
        <v>1</v>
      </c>
      <c r="D249" s="8">
        <v>7995</v>
      </c>
      <c r="E249" s="8">
        <v>7995</v>
      </c>
      <c r="F249" s="9" t="s">
        <v>88</v>
      </c>
      <c r="G249" s="9">
        <v>100340075</v>
      </c>
    </row>
    <row r="250" spans="1:7" ht="229.5" x14ac:dyDescent="0.25">
      <c r="A250" s="6">
        <v>44700</v>
      </c>
      <c r="B250" s="7" t="s">
        <v>402</v>
      </c>
      <c r="C250" s="16">
        <v>1</v>
      </c>
      <c r="D250" s="8">
        <v>24890</v>
      </c>
      <c r="E250" s="11">
        <v>24890</v>
      </c>
      <c r="F250" s="9" t="s">
        <v>88</v>
      </c>
      <c r="G250" s="9">
        <v>100340075</v>
      </c>
    </row>
    <row r="251" spans="1:7" ht="148.5" x14ac:dyDescent="0.25">
      <c r="A251" s="6">
        <v>44700</v>
      </c>
      <c r="B251" s="7" t="s">
        <v>403</v>
      </c>
      <c r="C251" s="16">
        <v>1</v>
      </c>
      <c r="D251" s="8">
        <v>4200</v>
      </c>
      <c r="E251" s="11">
        <v>4200</v>
      </c>
      <c r="F251" s="9" t="s">
        <v>16</v>
      </c>
      <c r="G251" s="9">
        <v>15340058</v>
      </c>
    </row>
    <row r="252" spans="1:7" ht="94.5" x14ac:dyDescent="0.25">
      <c r="A252" s="6">
        <v>44700</v>
      </c>
      <c r="B252" s="7" t="s">
        <v>404</v>
      </c>
      <c r="C252" s="16">
        <v>1</v>
      </c>
      <c r="D252" s="8">
        <v>24460.799999999999</v>
      </c>
      <c r="E252" s="11">
        <v>24460.799999999999</v>
      </c>
      <c r="F252" s="9" t="s">
        <v>405</v>
      </c>
      <c r="G252" s="9">
        <v>5448204</v>
      </c>
    </row>
    <row r="253" spans="1:7" ht="40.5" x14ac:dyDescent="0.25">
      <c r="A253" s="6">
        <v>44700</v>
      </c>
      <c r="B253" s="7" t="s">
        <v>406</v>
      </c>
      <c r="C253" s="16">
        <v>1</v>
      </c>
      <c r="D253" s="8">
        <v>13845</v>
      </c>
      <c r="E253" s="11">
        <v>13845</v>
      </c>
      <c r="F253" s="9" t="s">
        <v>252</v>
      </c>
      <c r="G253" s="9"/>
    </row>
    <row r="254" spans="1:7" ht="121.5" x14ac:dyDescent="0.25">
      <c r="A254" s="6">
        <v>44700</v>
      </c>
      <c r="B254" s="7" t="s">
        <v>407</v>
      </c>
      <c r="C254" s="16">
        <f>+E254/D254</f>
        <v>2</v>
      </c>
      <c r="D254" s="8">
        <v>9700</v>
      </c>
      <c r="E254" s="11">
        <v>19400</v>
      </c>
      <c r="F254" s="9" t="s">
        <v>150</v>
      </c>
      <c r="G254" s="9">
        <v>24335088</v>
      </c>
    </row>
    <row r="255" spans="1:7" ht="67.5" x14ac:dyDescent="0.25">
      <c r="A255" s="6">
        <v>44700</v>
      </c>
      <c r="B255" s="7" t="s">
        <v>408</v>
      </c>
      <c r="C255" s="16">
        <f>+E255/D255</f>
        <v>20</v>
      </c>
      <c r="D255" s="8">
        <v>595</v>
      </c>
      <c r="E255" s="8">
        <v>11900</v>
      </c>
      <c r="F255" s="9" t="s">
        <v>409</v>
      </c>
      <c r="G255" s="9">
        <v>11878142</v>
      </c>
    </row>
    <row r="256" spans="1:7" ht="40.5" x14ac:dyDescent="0.25">
      <c r="A256" s="6">
        <v>44701</v>
      </c>
      <c r="B256" s="7" t="s">
        <v>410</v>
      </c>
      <c r="C256" s="16">
        <v>1</v>
      </c>
      <c r="D256" s="8">
        <v>2580</v>
      </c>
      <c r="E256" s="8">
        <v>2580</v>
      </c>
      <c r="F256" s="9" t="s">
        <v>411</v>
      </c>
      <c r="G256" s="9">
        <v>66822378</v>
      </c>
    </row>
    <row r="257" spans="1:7" ht="81" x14ac:dyDescent="0.25">
      <c r="A257" s="6">
        <v>44701</v>
      </c>
      <c r="B257" s="7" t="s">
        <v>412</v>
      </c>
      <c r="C257" s="16">
        <v>1</v>
      </c>
      <c r="D257" s="8">
        <v>24725</v>
      </c>
      <c r="E257" s="8">
        <v>24725</v>
      </c>
      <c r="F257" s="9" t="s">
        <v>413</v>
      </c>
      <c r="G257" s="9">
        <v>32895135</v>
      </c>
    </row>
    <row r="258" spans="1:7" ht="81" x14ac:dyDescent="0.25">
      <c r="A258" s="6">
        <v>44701</v>
      </c>
      <c r="B258" s="7" t="s">
        <v>414</v>
      </c>
      <c r="C258" s="16">
        <v>1</v>
      </c>
      <c r="D258" s="8">
        <v>1590</v>
      </c>
      <c r="E258" s="8">
        <v>1590</v>
      </c>
      <c r="F258" s="9" t="s">
        <v>235</v>
      </c>
      <c r="G258" s="9">
        <v>4539559</v>
      </c>
    </row>
    <row r="259" spans="1:7" ht="67.5" x14ac:dyDescent="0.25">
      <c r="A259" s="6">
        <v>44704</v>
      </c>
      <c r="B259" s="7" t="s">
        <v>107</v>
      </c>
      <c r="C259" s="16">
        <f>+E259/D259</f>
        <v>500</v>
      </c>
      <c r="D259" s="8">
        <v>44.6</v>
      </c>
      <c r="E259" s="8">
        <f>D259*500</f>
        <v>22300</v>
      </c>
      <c r="F259" s="9" t="s">
        <v>415</v>
      </c>
      <c r="G259" s="9" t="s">
        <v>416</v>
      </c>
    </row>
    <row r="260" spans="1:7" ht="40.5" x14ac:dyDescent="0.25">
      <c r="A260" s="6">
        <v>44704</v>
      </c>
      <c r="B260" s="7" t="s">
        <v>417</v>
      </c>
      <c r="C260" s="16">
        <f>+E260/D260</f>
        <v>7</v>
      </c>
      <c r="D260" s="8">
        <v>700</v>
      </c>
      <c r="E260" s="8">
        <f>D260*7</f>
        <v>4900</v>
      </c>
      <c r="F260" s="9" t="s">
        <v>418</v>
      </c>
      <c r="G260" s="9">
        <v>65284933</v>
      </c>
    </row>
    <row r="261" spans="1:7" ht="67.5" x14ac:dyDescent="0.25">
      <c r="A261" s="6">
        <v>44704</v>
      </c>
      <c r="B261" s="7" t="s">
        <v>419</v>
      </c>
      <c r="C261" s="16">
        <v>1</v>
      </c>
      <c r="D261" s="8">
        <v>2600</v>
      </c>
      <c r="E261" s="8">
        <v>2600</v>
      </c>
      <c r="F261" s="9" t="s">
        <v>420</v>
      </c>
      <c r="G261" s="9">
        <v>47631377</v>
      </c>
    </row>
    <row r="262" spans="1:7" ht="121.5" x14ac:dyDescent="0.25">
      <c r="A262" s="6">
        <v>44704</v>
      </c>
      <c r="B262" s="7" t="s">
        <v>421</v>
      </c>
      <c r="C262" s="16">
        <v>1</v>
      </c>
      <c r="D262" s="8">
        <v>17360</v>
      </c>
      <c r="E262" s="8">
        <v>17360</v>
      </c>
      <c r="F262" s="9" t="s">
        <v>422</v>
      </c>
      <c r="G262" s="9">
        <v>62470515</v>
      </c>
    </row>
    <row r="263" spans="1:7" ht="135" x14ac:dyDescent="0.25">
      <c r="A263" s="6">
        <v>44704</v>
      </c>
      <c r="B263" s="7" t="s">
        <v>423</v>
      </c>
      <c r="C263" s="16">
        <v>1</v>
      </c>
      <c r="D263" s="8">
        <v>17692</v>
      </c>
      <c r="E263" s="8">
        <f>D263</f>
        <v>17692</v>
      </c>
      <c r="F263" s="9" t="s">
        <v>65</v>
      </c>
      <c r="G263" s="9">
        <v>7003188</v>
      </c>
    </row>
    <row r="264" spans="1:7" ht="81" x14ac:dyDescent="0.25">
      <c r="A264" s="6">
        <v>44704</v>
      </c>
      <c r="B264" s="7" t="s">
        <v>424</v>
      </c>
      <c r="C264" s="16">
        <v>1</v>
      </c>
      <c r="D264" s="8">
        <v>4767</v>
      </c>
      <c r="E264" s="8">
        <v>4767</v>
      </c>
      <c r="F264" s="9" t="s">
        <v>227</v>
      </c>
      <c r="G264" s="9">
        <v>105480894</v>
      </c>
    </row>
    <row r="265" spans="1:7" ht="67.5" x14ac:dyDescent="0.25">
      <c r="A265" s="6">
        <v>44704</v>
      </c>
      <c r="B265" s="7" t="s">
        <v>425</v>
      </c>
      <c r="C265" s="16">
        <v>1</v>
      </c>
      <c r="D265" s="8">
        <v>2550</v>
      </c>
      <c r="E265" s="8">
        <f>D265</f>
        <v>2550</v>
      </c>
      <c r="F265" s="9" t="s">
        <v>426</v>
      </c>
      <c r="G265" s="9">
        <v>109842901</v>
      </c>
    </row>
    <row r="266" spans="1:7" ht="148.5" x14ac:dyDescent="0.25">
      <c r="A266" s="6">
        <v>44705</v>
      </c>
      <c r="B266" s="7" t="s">
        <v>427</v>
      </c>
      <c r="C266" s="16">
        <v>1</v>
      </c>
      <c r="D266" s="8">
        <v>23764.02</v>
      </c>
      <c r="E266" s="8">
        <v>23764.02</v>
      </c>
      <c r="F266" s="9" t="s">
        <v>224</v>
      </c>
      <c r="G266" s="9">
        <v>66545463</v>
      </c>
    </row>
    <row r="267" spans="1:7" ht="81" x14ac:dyDescent="0.25">
      <c r="A267" s="6">
        <v>44705</v>
      </c>
      <c r="B267" s="7" t="s">
        <v>428</v>
      </c>
      <c r="C267" s="16">
        <v>1</v>
      </c>
      <c r="D267" s="8">
        <v>18299</v>
      </c>
      <c r="E267" s="8">
        <v>18299</v>
      </c>
      <c r="F267" s="9" t="s">
        <v>224</v>
      </c>
      <c r="G267" s="9">
        <v>66545463</v>
      </c>
    </row>
    <row r="268" spans="1:7" ht="283.5" x14ac:dyDescent="0.25">
      <c r="A268" s="6">
        <v>44705</v>
      </c>
      <c r="B268" s="7" t="s">
        <v>429</v>
      </c>
      <c r="C268" s="16">
        <v>1</v>
      </c>
      <c r="D268" s="8">
        <v>8994</v>
      </c>
      <c r="E268" s="8">
        <v>8994</v>
      </c>
      <c r="F268" s="9" t="s">
        <v>224</v>
      </c>
      <c r="G268" s="9">
        <v>66545463</v>
      </c>
    </row>
    <row r="269" spans="1:7" ht="189" x14ac:dyDescent="0.25">
      <c r="A269" s="6">
        <v>44705</v>
      </c>
      <c r="B269" s="7" t="s">
        <v>430</v>
      </c>
      <c r="C269" s="16">
        <v>1</v>
      </c>
      <c r="D269" s="8">
        <v>8591</v>
      </c>
      <c r="E269" s="11">
        <v>8591</v>
      </c>
      <c r="F269" s="9" t="s">
        <v>224</v>
      </c>
      <c r="G269" s="9">
        <v>66545463</v>
      </c>
    </row>
    <row r="270" spans="1:7" ht="121.5" x14ac:dyDescent="0.25">
      <c r="A270" s="42">
        <v>44706</v>
      </c>
      <c r="B270" s="7" t="s">
        <v>431</v>
      </c>
      <c r="C270" s="16">
        <v>1</v>
      </c>
      <c r="D270" s="8">
        <v>6257.66</v>
      </c>
      <c r="E270" s="11">
        <v>6257.66</v>
      </c>
      <c r="F270" s="9" t="s">
        <v>432</v>
      </c>
      <c r="G270" s="9">
        <v>75610884</v>
      </c>
    </row>
    <row r="271" spans="1:7" ht="391.5" x14ac:dyDescent="0.25">
      <c r="A271" s="6">
        <v>44706</v>
      </c>
      <c r="B271" s="7" t="s">
        <v>433</v>
      </c>
      <c r="C271" s="16">
        <v>1</v>
      </c>
      <c r="D271" s="8">
        <v>19309.7</v>
      </c>
      <c r="E271" s="8">
        <v>19309.7</v>
      </c>
      <c r="F271" s="9" t="s">
        <v>92</v>
      </c>
      <c r="G271" s="9">
        <v>9769862</v>
      </c>
    </row>
    <row r="272" spans="1:7" ht="297" x14ac:dyDescent="0.25">
      <c r="A272" s="6">
        <v>44706</v>
      </c>
      <c r="B272" s="7" t="s">
        <v>434</v>
      </c>
      <c r="C272" s="16">
        <v>1</v>
      </c>
      <c r="D272" s="8">
        <v>10976</v>
      </c>
      <c r="E272" s="11">
        <v>10976</v>
      </c>
      <c r="F272" s="9" t="s">
        <v>92</v>
      </c>
      <c r="G272" s="9">
        <v>9769862</v>
      </c>
    </row>
    <row r="273" spans="1:7" ht="121.5" x14ac:dyDescent="0.25">
      <c r="A273" s="6">
        <v>44706</v>
      </c>
      <c r="B273" s="7" t="s">
        <v>435</v>
      </c>
      <c r="C273" s="16">
        <v>1</v>
      </c>
      <c r="D273" s="8">
        <v>21220.42</v>
      </c>
      <c r="E273" s="8">
        <v>21220.42</v>
      </c>
      <c r="F273" s="9" t="s">
        <v>92</v>
      </c>
      <c r="G273" s="9">
        <v>9769862</v>
      </c>
    </row>
    <row r="274" spans="1:7" ht="94.5" x14ac:dyDescent="0.25">
      <c r="A274" s="6">
        <v>44706</v>
      </c>
      <c r="B274" s="7" t="s">
        <v>436</v>
      </c>
      <c r="C274" s="16">
        <v>1</v>
      </c>
      <c r="D274" s="8">
        <v>5244.75</v>
      </c>
      <c r="E274" s="11">
        <v>5244.75</v>
      </c>
      <c r="F274" s="9" t="s">
        <v>437</v>
      </c>
      <c r="G274" s="9">
        <v>12521337</v>
      </c>
    </row>
    <row r="275" spans="1:7" ht="135" x14ac:dyDescent="0.25">
      <c r="A275" s="6">
        <v>44706</v>
      </c>
      <c r="B275" s="43" t="s">
        <v>438</v>
      </c>
      <c r="C275" s="16">
        <f>+E275/D275</f>
        <v>75000</v>
      </c>
      <c r="D275" s="8">
        <v>0.04</v>
      </c>
      <c r="E275" s="11">
        <v>3000</v>
      </c>
      <c r="F275" s="6" t="s">
        <v>439</v>
      </c>
      <c r="G275" s="9">
        <v>33805024</v>
      </c>
    </row>
    <row r="276" spans="1:7" ht="148.5" x14ac:dyDescent="0.25">
      <c r="A276" s="6">
        <v>44707</v>
      </c>
      <c r="B276" s="43" t="s">
        <v>440</v>
      </c>
      <c r="C276" s="16">
        <v>1</v>
      </c>
      <c r="D276" s="8">
        <v>12075</v>
      </c>
      <c r="E276" s="11">
        <v>12075</v>
      </c>
      <c r="F276" s="13" t="s">
        <v>102</v>
      </c>
      <c r="G276" s="9">
        <v>62443224</v>
      </c>
    </row>
    <row r="277" spans="1:7" ht="297" x14ac:dyDescent="0.25">
      <c r="A277" s="6">
        <v>44707</v>
      </c>
      <c r="B277" s="43" t="s">
        <v>441</v>
      </c>
      <c r="C277" s="16">
        <v>1</v>
      </c>
      <c r="D277" s="8">
        <v>17808</v>
      </c>
      <c r="E277" s="11">
        <v>17808</v>
      </c>
      <c r="F277" s="6" t="s">
        <v>92</v>
      </c>
      <c r="G277" s="9">
        <v>9769862</v>
      </c>
    </row>
    <row r="278" spans="1:7" ht="202.5" x14ac:dyDescent="0.25">
      <c r="A278" s="6">
        <v>44707</v>
      </c>
      <c r="B278" s="43" t="s">
        <v>442</v>
      </c>
      <c r="C278" s="16">
        <v>1</v>
      </c>
      <c r="D278" s="8">
        <v>14500</v>
      </c>
      <c r="E278" s="8">
        <v>14500</v>
      </c>
      <c r="F278" s="9" t="s">
        <v>443</v>
      </c>
      <c r="G278" s="9">
        <v>98367692</v>
      </c>
    </row>
    <row r="279" spans="1:7" ht="121.5" x14ac:dyDescent="0.25">
      <c r="A279" s="6">
        <v>44707</v>
      </c>
      <c r="B279" s="43" t="s">
        <v>444</v>
      </c>
      <c r="C279" s="16">
        <v>1</v>
      </c>
      <c r="D279" s="8">
        <v>6396</v>
      </c>
      <c r="E279" s="8">
        <v>6396</v>
      </c>
      <c r="F279" s="9" t="s">
        <v>443</v>
      </c>
      <c r="G279" s="9">
        <v>98367692</v>
      </c>
    </row>
    <row r="280" spans="1:7" ht="135" x14ac:dyDescent="0.25">
      <c r="A280" s="6">
        <v>44707</v>
      </c>
      <c r="B280" s="43" t="s">
        <v>445</v>
      </c>
      <c r="C280" s="16">
        <v>1</v>
      </c>
      <c r="D280" s="8">
        <v>24361.25</v>
      </c>
      <c r="E280" s="8">
        <v>24361.25</v>
      </c>
      <c r="F280" s="9" t="s">
        <v>443</v>
      </c>
      <c r="G280" s="9">
        <v>98367692</v>
      </c>
    </row>
    <row r="281" spans="1:7" ht="409.5" x14ac:dyDescent="0.25">
      <c r="A281" s="6">
        <v>44708</v>
      </c>
      <c r="B281" s="7" t="s">
        <v>446</v>
      </c>
      <c r="C281" s="16">
        <v>1</v>
      </c>
      <c r="D281" s="11">
        <v>19790</v>
      </c>
      <c r="E281" s="11">
        <v>19790</v>
      </c>
      <c r="F281" s="9" t="s">
        <v>74</v>
      </c>
      <c r="G281" s="9">
        <v>37916270</v>
      </c>
    </row>
    <row r="282" spans="1:7" ht="229.5" x14ac:dyDescent="0.25">
      <c r="A282" s="6">
        <v>44708</v>
      </c>
      <c r="B282" s="7" t="s">
        <v>447</v>
      </c>
      <c r="C282" s="16">
        <v>1</v>
      </c>
      <c r="D282" s="11">
        <v>5080</v>
      </c>
      <c r="E282" s="11">
        <v>5080</v>
      </c>
      <c r="F282" s="9" t="s">
        <v>74</v>
      </c>
      <c r="G282" s="9">
        <v>37916270</v>
      </c>
    </row>
    <row r="283" spans="1:7" ht="297" x14ac:dyDescent="0.25">
      <c r="A283" s="6">
        <v>44708</v>
      </c>
      <c r="B283" s="7" t="s">
        <v>448</v>
      </c>
      <c r="C283" s="16">
        <v>1</v>
      </c>
      <c r="D283" s="11">
        <v>23275</v>
      </c>
      <c r="E283" s="11">
        <v>23275</v>
      </c>
      <c r="F283" s="9" t="s">
        <v>357</v>
      </c>
      <c r="G283" s="9">
        <v>108769976</v>
      </c>
    </row>
    <row r="284" spans="1:7" ht="135" x14ac:dyDescent="0.25">
      <c r="A284" s="6">
        <v>44708</v>
      </c>
      <c r="B284" s="7" t="s">
        <v>449</v>
      </c>
      <c r="C284" s="16">
        <v>1</v>
      </c>
      <c r="D284" s="11">
        <v>18592.45</v>
      </c>
      <c r="E284" s="11">
        <v>18592.45</v>
      </c>
      <c r="F284" s="9" t="s">
        <v>432</v>
      </c>
      <c r="G284" s="9">
        <v>75610884</v>
      </c>
    </row>
    <row r="285" spans="1:7" ht="67.5" x14ac:dyDescent="0.25">
      <c r="A285" s="6">
        <v>44708</v>
      </c>
      <c r="B285" s="7" t="s">
        <v>450</v>
      </c>
      <c r="C285" s="16">
        <v>1</v>
      </c>
      <c r="D285" s="11">
        <v>15800</v>
      </c>
      <c r="E285" s="11">
        <v>15800</v>
      </c>
      <c r="F285" s="9" t="s">
        <v>150</v>
      </c>
      <c r="G285" s="9">
        <v>24335088</v>
      </c>
    </row>
    <row r="286" spans="1:7" ht="409.5" x14ac:dyDescent="0.25">
      <c r="A286" s="6">
        <v>44708</v>
      </c>
      <c r="B286" s="7" t="s">
        <v>451</v>
      </c>
      <c r="C286" s="16">
        <v>1</v>
      </c>
      <c r="D286" s="11">
        <v>24000</v>
      </c>
      <c r="E286" s="11">
        <v>24000</v>
      </c>
      <c r="F286" s="9" t="s">
        <v>95</v>
      </c>
      <c r="G286" s="9">
        <v>5759064</v>
      </c>
    </row>
    <row r="287" spans="1:7" ht="108" x14ac:dyDescent="0.25">
      <c r="A287" s="6">
        <v>44708</v>
      </c>
      <c r="B287" s="7" t="s">
        <v>452</v>
      </c>
      <c r="C287" s="16">
        <v>1</v>
      </c>
      <c r="D287" s="11">
        <v>1700</v>
      </c>
      <c r="E287" s="11">
        <v>1700</v>
      </c>
      <c r="F287" s="9" t="s">
        <v>453</v>
      </c>
      <c r="G287" s="9">
        <v>24427160</v>
      </c>
    </row>
    <row r="288" spans="1:7" ht="81" x14ac:dyDescent="0.25">
      <c r="A288" s="6">
        <v>44711</v>
      </c>
      <c r="B288" s="7" t="s">
        <v>454</v>
      </c>
      <c r="C288" s="16">
        <f>+E288/D288</f>
        <v>30</v>
      </c>
      <c r="D288" s="11">
        <v>683.1</v>
      </c>
      <c r="E288" s="11">
        <v>20493</v>
      </c>
      <c r="F288" s="9" t="s">
        <v>455</v>
      </c>
      <c r="G288" s="9">
        <v>67826296</v>
      </c>
    </row>
    <row r="289" spans="1:7" ht="108" x14ac:dyDescent="0.25">
      <c r="A289" s="6">
        <v>44711</v>
      </c>
      <c r="B289" s="7" t="s">
        <v>456</v>
      </c>
      <c r="C289" s="16">
        <v>1</v>
      </c>
      <c r="D289" s="11">
        <v>4400</v>
      </c>
      <c r="E289" s="11">
        <v>4400</v>
      </c>
      <c r="F289" s="9" t="s">
        <v>16</v>
      </c>
      <c r="G289" s="9">
        <v>15340058</v>
      </c>
    </row>
    <row r="290" spans="1:7" ht="94.5" x14ac:dyDescent="0.25">
      <c r="A290" s="6">
        <v>44711</v>
      </c>
      <c r="B290" s="7" t="s">
        <v>457</v>
      </c>
      <c r="C290" s="16">
        <v>1</v>
      </c>
      <c r="D290" s="11">
        <v>20000</v>
      </c>
      <c r="E290" s="11">
        <v>20000</v>
      </c>
      <c r="F290" s="9" t="s">
        <v>458</v>
      </c>
      <c r="G290" s="9">
        <v>4709462</v>
      </c>
    </row>
    <row r="291" spans="1:7" ht="67.5" x14ac:dyDescent="0.25">
      <c r="A291" s="6">
        <v>44711</v>
      </c>
      <c r="B291" s="7" t="s">
        <v>459</v>
      </c>
      <c r="C291" s="16">
        <v>1</v>
      </c>
      <c r="D291" s="11">
        <v>11175</v>
      </c>
      <c r="E291" s="11">
        <v>11175</v>
      </c>
      <c r="F291" s="9" t="s">
        <v>460</v>
      </c>
      <c r="G291" s="9">
        <v>73317284</v>
      </c>
    </row>
    <row r="292" spans="1:7" ht="67.5" x14ac:dyDescent="0.25">
      <c r="A292" s="6">
        <v>44711</v>
      </c>
      <c r="B292" s="7" t="s">
        <v>461</v>
      </c>
      <c r="C292" s="16">
        <v>1</v>
      </c>
      <c r="D292" s="11">
        <v>10000</v>
      </c>
      <c r="E292" s="11">
        <v>10000</v>
      </c>
      <c r="F292" s="9" t="s">
        <v>458</v>
      </c>
      <c r="G292" s="9">
        <v>4709462</v>
      </c>
    </row>
    <row r="293" spans="1:7" ht="148.5" x14ac:dyDescent="0.25">
      <c r="A293" s="6">
        <v>44711</v>
      </c>
      <c r="B293" s="7" t="s">
        <v>462</v>
      </c>
      <c r="C293" s="16">
        <f>+E293/D293</f>
        <v>177</v>
      </c>
      <c r="D293" s="11">
        <v>15</v>
      </c>
      <c r="E293" s="11">
        <v>2655</v>
      </c>
      <c r="F293" s="9" t="s">
        <v>463</v>
      </c>
      <c r="G293" s="9">
        <v>59168161</v>
      </c>
    </row>
    <row r="294" spans="1:7" ht="40.5" x14ac:dyDescent="0.25">
      <c r="A294" s="6">
        <v>44712</v>
      </c>
      <c r="B294" s="7" t="s">
        <v>464</v>
      </c>
      <c r="C294" s="16">
        <v>1</v>
      </c>
      <c r="D294" s="11">
        <v>11405</v>
      </c>
      <c r="E294" s="11">
        <v>11405</v>
      </c>
      <c r="F294" s="9" t="s">
        <v>252</v>
      </c>
      <c r="G294" s="9"/>
    </row>
    <row r="295" spans="1:7" ht="81" x14ac:dyDescent="0.25">
      <c r="A295" s="6">
        <v>44712</v>
      </c>
      <c r="B295" s="7" t="s">
        <v>465</v>
      </c>
      <c r="C295" s="16">
        <v>1</v>
      </c>
      <c r="D295" s="11">
        <v>23768.7</v>
      </c>
      <c r="E295" s="11">
        <v>23768.7</v>
      </c>
      <c r="F295" s="9" t="s">
        <v>466</v>
      </c>
      <c r="G295" s="20">
        <v>1539167</v>
      </c>
    </row>
    <row r="296" spans="1:7" ht="121.5" x14ac:dyDescent="0.25">
      <c r="A296" s="6">
        <v>44712</v>
      </c>
      <c r="B296" s="7" t="s">
        <v>467</v>
      </c>
      <c r="C296" s="16">
        <v>1</v>
      </c>
      <c r="D296" s="11">
        <v>1944</v>
      </c>
      <c r="E296" s="11">
        <v>1944</v>
      </c>
      <c r="F296" s="9" t="s">
        <v>74</v>
      </c>
      <c r="G296" s="9">
        <v>37916270</v>
      </c>
    </row>
    <row r="297" spans="1:7" x14ac:dyDescent="0.25">
      <c r="A297" s="46" t="s">
        <v>471</v>
      </c>
      <c r="B297" s="47"/>
      <c r="C297" s="47"/>
      <c r="D297" s="47"/>
      <c r="E297" s="47"/>
      <c r="F297" s="47"/>
      <c r="G297" s="47"/>
    </row>
    <row r="298" spans="1:7" ht="54" x14ac:dyDescent="0.25">
      <c r="A298" s="6">
        <v>44713</v>
      </c>
      <c r="B298" s="7" t="s">
        <v>472</v>
      </c>
      <c r="C298" s="54">
        <v>1</v>
      </c>
      <c r="D298" s="11">
        <v>6565</v>
      </c>
      <c r="E298" s="11">
        <v>6565</v>
      </c>
      <c r="F298" s="9" t="s">
        <v>473</v>
      </c>
      <c r="G298" s="9"/>
    </row>
    <row r="299" spans="1:7" ht="94.5" x14ac:dyDescent="0.25">
      <c r="A299" s="6">
        <v>44714</v>
      </c>
      <c r="B299" s="7" t="s">
        <v>474</v>
      </c>
      <c r="C299" s="54">
        <v>1</v>
      </c>
      <c r="D299" s="11">
        <v>3996.8</v>
      </c>
      <c r="E299" s="11">
        <f>D299</f>
        <v>3996.8</v>
      </c>
      <c r="F299" s="9" t="s">
        <v>475</v>
      </c>
      <c r="G299" s="9">
        <v>62878883</v>
      </c>
    </row>
    <row r="300" spans="1:7" ht="40.5" x14ac:dyDescent="0.25">
      <c r="A300" s="6">
        <v>44714</v>
      </c>
      <c r="B300" s="7" t="s">
        <v>476</v>
      </c>
      <c r="C300" s="54">
        <v>14</v>
      </c>
      <c r="D300" s="11">
        <v>495</v>
      </c>
      <c r="E300" s="11">
        <f>D300*14</f>
        <v>6930</v>
      </c>
      <c r="F300" s="9" t="s">
        <v>477</v>
      </c>
      <c r="G300" s="9">
        <v>83621490</v>
      </c>
    </row>
    <row r="301" spans="1:7" ht="81" x14ac:dyDescent="0.25">
      <c r="A301" s="6">
        <v>44714</v>
      </c>
      <c r="B301" s="7" t="s">
        <v>478</v>
      </c>
      <c r="C301" s="54">
        <v>1</v>
      </c>
      <c r="D301" s="11">
        <v>2587.8000000000002</v>
      </c>
      <c r="E301" s="11">
        <v>2587.8000000000002</v>
      </c>
      <c r="F301" s="9" t="s">
        <v>479</v>
      </c>
      <c r="G301" s="9">
        <v>16102673</v>
      </c>
    </row>
    <row r="302" spans="1:7" ht="40.5" x14ac:dyDescent="0.25">
      <c r="A302" s="6">
        <v>44714</v>
      </c>
      <c r="B302" s="7" t="s">
        <v>480</v>
      </c>
      <c r="C302" s="54">
        <v>1</v>
      </c>
      <c r="D302" s="11">
        <v>5499</v>
      </c>
      <c r="E302" s="11">
        <v>5499</v>
      </c>
      <c r="F302" s="9" t="s">
        <v>192</v>
      </c>
      <c r="G302" s="9">
        <v>979767</v>
      </c>
    </row>
    <row r="303" spans="1:7" ht="54" x14ac:dyDescent="0.25">
      <c r="A303" s="6">
        <v>44714</v>
      </c>
      <c r="B303" s="55" t="s">
        <v>481</v>
      </c>
      <c r="C303" s="54">
        <v>1</v>
      </c>
      <c r="D303" s="8">
        <v>15969.5</v>
      </c>
      <c r="E303" s="8">
        <v>15969.5</v>
      </c>
      <c r="F303" s="9" t="s">
        <v>482</v>
      </c>
      <c r="G303" s="9">
        <v>5908248</v>
      </c>
    </row>
    <row r="304" spans="1:7" ht="364.5" x14ac:dyDescent="0.25">
      <c r="A304" s="6">
        <v>44714</v>
      </c>
      <c r="B304" s="7" t="s">
        <v>483</v>
      </c>
      <c r="C304" s="54">
        <v>1</v>
      </c>
      <c r="D304" s="8">
        <v>24000</v>
      </c>
      <c r="E304" s="8">
        <v>24000</v>
      </c>
      <c r="F304" s="9" t="s">
        <v>484</v>
      </c>
      <c r="G304" s="9">
        <v>351598</v>
      </c>
    </row>
    <row r="305" spans="1:7" ht="229.5" x14ac:dyDescent="0.25">
      <c r="A305" s="6">
        <v>44714</v>
      </c>
      <c r="B305" s="7" t="s">
        <v>485</v>
      </c>
      <c r="C305" s="54">
        <v>1</v>
      </c>
      <c r="D305" s="8">
        <v>16400</v>
      </c>
      <c r="E305" s="8">
        <v>16400</v>
      </c>
      <c r="F305" s="9" t="s">
        <v>95</v>
      </c>
      <c r="G305" s="9">
        <v>5759064</v>
      </c>
    </row>
    <row r="306" spans="1:7" ht="229.5" x14ac:dyDescent="0.25">
      <c r="A306" s="6">
        <v>44715</v>
      </c>
      <c r="B306" s="7" t="s">
        <v>486</v>
      </c>
      <c r="C306" s="54">
        <v>1</v>
      </c>
      <c r="D306" s="8">
        <v>16150</v>
      </c>
      <c r="E306" s="11">
        <v>16150</v>
      </c>
      <c r="F306" s="9" t="s">
        <v>357</v>
      </c>
      <c r="G306" s="9">
        <v>108769976</v>
      </c>
    </row>
    <row r="307" spans="1:7" ht="297" x14ac:dyDescent="0.25">
      <c r="A307" s="6">
        <v>44715</v>
      </c>
      <c r="B307" s="7" t="s">
        <v>487</v>
      </c>
      <c r="C307" s="54">
        <v>1</v>
      </c>
      <c r="D307" s="8">
        <v>16150</v>
      </c>
      <c r="E307" s="11">
        <v>16150</v>
      </c>
      <c r="F307" s="9" t="s">
        <v>357</v>
      </c>
      <c r="G307" s="9">
        <v>108769976</v>
      </c>
    </row>
    <row r="308" spans="1:7" ht="297" x14ac:dyDescent="0.25">
      <c r="A308" s="6">
        <v>44718</v>
      </c>
      <c r="B308" s="7" t="s">
        <v>488</v>
      </c>
      <c r="C308" s="54">
        <v>1</v>
      </c>
      <c r="D308" s="8">
        <v>16150</v>
      </c>
      <c r="E308" s="11">
        <v>16150</v>
      </c>
      <c r="F308" s="9" t="s">
        <v>357</v>
      </c>
      <c r="G308" s="9">
        <v>108769976</v>
      </c>
    </row>
    <row r="309" spans="1:7" ht="121.5" x14ac:dyDescent="0.25">
      <c r="A309" s="6">
        <v>44718</v>
      </c>
      <c r="B309" s="7" t="s">
        <v>489</v>
      </c>
      <c r="C309" s="54">
        <v>1</v>
      </c>
      <c r="D309" s="8">
        <v>3021</v>
      </c>
      <c r="E309" s="8">
        <v>3021</v>
      </c>
      <c r="F309" s="9" t="s">
        <v>74</v>
      </c>
      <c r="G309" s="9">
        <v>37916270</v>
      </c>
    </row>
    <row r="310" spans="1:7" ht="81" x14ac:dyDescent="0.25">
      <c r="A310" s="6">
        <v>44718</v>
      </c>
      <c r="B310" s="7" t="s">
        <v>490</v>
      </c>
      <c r="C310" s="54">
        <v>1</v>
      </c>
      <c r="D310" s="8">
        <v>5150</v>
      </c>
      <c r="E310" s="8">
        <v>5150</v>
      </c>
      <c r="F310" s="9" t="s">
        <v>65</v>
      </c>
      <c r="G310" s="9">
        <v>7003188</v>
      </c>
    </row>
    <row r="311" spans="1:7" ht="108" x14ac:dyDescent="0.25">
      <c r="A311" s="6">
        <v>44718</v>
      </c>
      <c r="B311" s="9" t="s">
        <v>491</v>
      </c>
      <c r="C311" s="54">
        <v>1</v>
      </c>
      <c r="D311" s="8">
        <v>13950</v>
      </c>
      <c r="E311" s="11">
        <v>13950</v>
      </c>
      <c r="F311" s="9" t="s">
        <v>357</v>
      </c>
      <c r="G311" s="9">
        <v>108769976</v>
      </c>
    </row>
    <row r="312" spans="1:7" ht="283.5" x14ac:dyDescent="0.25">
      <c r="A312" s="6">
        <v>44719</v>
      </c>
      <c r="B312" s="9" t="s">
        <v>492</v>
      </c>
      <c r="C312" s="54">
        <v>1</v>
      </c>
      <c r="D312" s="8">
        <v>8050</v>
      </c>
      <c r="E312" s="11">
        <v>8050</v>
      </c>
      <c r="F312" s="9" t="s">
        <v>16</v>
      </c>
      <c r="G312" s="9"/>
    </row>
    <row r="313" spans="1:7" ht="135" x14ac:dyDescent="0.25">
      <c r="A313" s="6">
        <v>44719</v>
      </c>
      <c r="B313" s="9" t="s">
        <v>493</v>
      </c>
      <c r="C313" s="54">
        <v>1</v>
      </c>
      <c r="D313" s="8">
        <v>8400</v>
      </c>
      <c r="E313" s="11">
        <v>8400</v>
      </c>
      <c r="F313" s="9" t="s">
        <v>95</v>
      </c>
      <c r="G313" s="9">
        <v>5759064</v>
      </c>
    </row>
    <row r="314" spans="1:7" ht="148.5" x14ac:dyDescent="0.25">
      <c r="A314" s="6">
        <v>44719</v>
      </c>
      <c r="B314" s="9" t="s">
        <v>494</v>
      </c>
      <c r="C314" s="54">
        <v>1</v>
      </c>
      <c r="D314" s="8">
        <v>18984</v>
      </c>
      <c r="E314" s="11">
        <v>18984</v>
      </c>
      <c r="F314" s="9" t="s">
        <v>495</v>
      </c>
      <c r="G314" s="9"/>
    </row>
    <row r="315" spans="1:7" ht="135" x14ac:dyDescent="0.25">
      <c r="A315" s="6">
        <v>44719</v>
      </c>
      <c r="B315" s="9" t="s">
        <v>496</v>
      </c>
      <c r="C315" s="54">
        <v>1</v>
      </c>
      <c r="D315" s="8">
        <v>25000</v>
      </c>
      <c r="E315" s="11">
        <v>25000</v>
      </c>
      <c r="F315" s="9" t="s">
        <v>458</v>
      </c>
      <c r="G315" s="9">
        <v>4709462</v>
      </c>
    </row>
    <row r="316" spans="1:7" ht="40.5" x14ac:dyDescent="0.25">
      <c r="A316" s="6">
        <v>44719</v>
      </c>
      <c r="B316" s="9" t="s">
        <v>497</v>
      </c>
      <c r="C316" s="54">
        <v>1</v>
      </c>
      <c r="D316" s="8">
        <v>24835.72</v>
      </c>
      <c r="E316" s="56">
        <v>24835.72</v>
      </c>
      <c r="F316" s="9" t="s">
        <v>498</v>
      </c>
      <c r="G316" s="9">
        <v>87098237</v>
      </c>
    </row>
    <row r="317" spans="1:7" ht="67.5" x14ac:dyDescent="0.25">
      <c r="A317" s="6">
        <v>44719</v>
      </c>
      <c r="B317" s="9" t="s">
        <v>499</v>
      </c>
      <c r="C317" s="54">
        <v>1</v>
      </c>
      <c r="D317" s="8">
        <v>2079</v>
      </c>
      <c r="E317" s="11">
        <v>24948</v>
      </c>
      <c r="F317" s="20" t="s">
        <v>389</v>
      </c>
      <c r="G317" s="9">
        <v>24975168</v>
      </c>
    </row>
    <row r="318" spans="1:7" ht="40.5" x14ac:dyDescent="0.25">
      <c r="A318" s="6">
        <v>44720</v>
      </c>
      <c r="B318" s="7" t="s">
        <v>500</v>
      </c>
      <c r="C318" s="54">
        <v>1</v>
      </c>
      <c r="D318" s="8">
        <v>39118</v>
      </c>
      <c r="E318" s="11">
        <v>39118</v>
      </c>
      <c r="F318" s="9" t="s">
        <v>501</v>
      </c>
      <c r="G318" s="9">
        <v>105779792</v>
      </c>
    </row>
    <row r="319" spans="1:7" ht="135" x14ac:dyDescent="0.25">
      <c r="A319" s="6">
        <v>44721</v>
      </c>
      <c r="B319" s="7" t="s">
        <v>502</v>
      </c>
      <c r="C319" s="54">
        <v>300</v>
      </c>
      <c r="D319" s="8">
        <v>8</v>
      </c>
      <c r="E319" s="11">
        <v>2400</v>
      </c>
      <c r="F319" s="9" t="s">
        <v>59</v>
      </c>
      <c r="G319" s="9"/>
    </row>
    <row r="320" spans="1:7" ht="148.5" x14ac:dyDescent="0.25">
      <c r="A320" s="6">
        <v>44721</v>
      </c>
      <c r="B320" s="7" t="s">
        <v>503</v>
      </c>
      <c r="C320" s="54">
        <v>1</v>
      </c>
      <c r="D320" s="8">
        <v>2880</v>
      </c>
      <c r="E320" s="11">
        <v>2880</v>
      </c>
      <c r="F320" s="9" t="s">
        <v>15</v>
      </c>
      <c r="G320" s="9">
        <v>44131933</v>
      </c>
    </row>
    <row r="321" spans="1:7" ht="121.5" x14ac:dyDescent="0.25">
      <c r="A321" s="6">
        <v>44722</v>
      </c>
      <c r="B321" s="7" t="s">
        <v>504</v>
      </c>
      <c r="C321" s="54">
        <v>1</v>
      </c>
      <c r="D321" s="8">
        <v>15146</v>
      </c>
      <c r="E321" s="11">
        <v>15146</v>
      </c>
      <c r="F321" s="9" t="s">
        <v>505</v>
      </c>
      <c r="G321" s="9">
        <v>4539559</v>
      </c>
    </row>
    <row r="322" spans="1:7" ht="81" x14ac:dyDescent="0.25">
      <c r="A322" s="6">
        <v>44722</v>
      </c>
      <c r="B322" s="7" t="s">
        <v>506</v>
      </c>
      <c r="C322" s="54">
        <v>1</v>
      </c>
      <c r="D322" s="8">
        <v>8803.8700000000008</v>
      </c>
      <c r="E322" s="8">
        <v>8803.8700000000008</v>
      </c>
      <c r="F322" s="9" t="s">
        <v>92</v>
      </c>
      <c r="G322" s="9">
        <v>9769862</v>
      </c>
    </row>
    <row r="323" spans="1:7" ht="135" x14ac:dyDescent="0.25">
      <c r="A323" s="6">
        <v>44726</v>
      </c>
      <c r="B323" s="7" t="s">
        <v>507</v>
      </c>
      <c r="C323" s="54">
        <v>1</v>
      </c>
      <c r="D323" s="8">
        <v>2975</v>
      </c>
      <c r="E323" s="8">
        <v>2975</v>
      </c>
      <c r="F323" s="9" t="s">
        <v>508</v>
      </c>
      <c r="G323" s="9">
        <v>109393562</v>
      </c>
    </row>
    <row r="324" spans="1:7" ht="202.5" x14ac:dyDescent="0.25">
      <c r="A324" s="6">
        <v>44727</v>
      </c>
      <c r="B324" s="7" t="s">
        <v>509</v>
      </c>
      <c r="C324" s="54">
        <v>40</v>
      </c>
      <c r="D324" s="8">
        <v>451</v>
      </c>
      <c r="E324" s="11">
        <v>18040</v>
      </c>
      <c r="F324" s="9" t="s">
        <v>137</v>
      </c>
      <c r="G324" s="9">
        <v>109524977</v>
      </c>
    </row>
    <row r="325" spans="1:7" ht="108" x14ac:dyDescent="0.25">
      <c r="A325" s="6">
        <v>44732</v>
      </c>
      <c r="B325" s="7" t="s">
        <v>510</v>
      </c>
      <c r="C325" s="54">
        <v>1</v>
      </c>
      <c r="D325" s="8">
        <v>3760.92</v>
      </c>
      <c r="E325" s="11">
        <v>3760.92</v>
      </c>
      <c r="F325" s="9" t="s">
        <v>353</v>
      </c>
      <c r="G325" s="9">
        <v>23156759</v>
      </c>
    </row>
    <row r="326" spans="1:7" ht="121.5" x14ac:dyDescent="0.25">
      <c r="A326" s="6">
        <v>44733</v>
      </c>
      <c r="B326" s="7" t="s">
        <v>511</v>
      </c>
      <c r="C326" s="54">
        <v>1</v>
      </c>
      <c r="D326" s="8">
        <v>3705</v>
      </c>
      <c r="E326" s="11">
        <v>3705</v>
      </c>
      <c r="F326" s="9" t="s">
        <v>235</v>
      </c>
      <c r="G326" s="9">
        <v>4539559</v>
      </c>
    </row>
    <row r="327" spans="1:7" ht="67.5" x14ac:dyDescent="0.25">
      <c r="A327" s="6">
        <v>44733</v>
      </c>
      <c r="B327" s="7" t="s">
        <v>512</v>
      </c>
      <c r="C327" s="54">
        <v>1</v>
      </c>
      <c r="D327" s="8">
        <v>7649.83</v>
      </c>
      <c r="E327" s="11">
        <v>7649.83</v>
      </c>
      <c r="F327" s="9" t="s">
        <v>513</v>
      </c>
      <c r="G327" s="9">
        <v>5402026</v>
      </c>
    </row>
    <row r="328" spans="1:7" ht="121.5" x14ac:dyDescent="0.25">
      <c r="A328" s="6">
        <v>44734</v>
      </c>
      <c r="B328" s="7" t="s">
        <v>514</v>
      </c>
      <c r="C328" s="54">
        <f>+E328/D328</f>
        <v>12</v>
      </c>
      <c r="D328" s="8">
        <v>995</v>
      </c>
      <c r="E328" s="11">
        <v>11940</v>
      </c>
      <c r="F328" s="9" t="s">
        <v>221</v>
      </c>
      <c r="G328" s="9">
        <v>7995040</v>
      </c>
    </row>
    <row r="329" spans="1:7" ht="81" x14ac:dyDescent="0.25">
      <c r="A329" s="6">
        <v>44734</v>
      </c>
      <c r="B329" s="7" t="s">
        <v>515</v>
      </c>
      <c r="C329" s="54">
        <f>+E329/D329</f>
        <v>1000</v>
      </c>
      <c r="D329" s="8">
        <v>4.25</v>
      </c>
      <c r="E329" s="8">
        <v>4250</v>
      </c>
      <c r="F329" s="9" t="s">
        <v>516</v>
      </c>
      <c r="G329" s="9">
        <v>23298561</v>
      </c>
    </row>
    <row r="330" spans="1:7" ht="67.5" x14ac:dyDescent="0.25">
      <c r="A330" s="6">
        <v>44734</v>
      </c>
      <c r="B330" s="7" t="s">
        <v>517</v>
      </c>
      <c r="C330" s="54">
        <v>1</v>
      </c>
      <c r="D330" s="8">
        <v>14976.88</v>
      </c>
      <c r="E330" s="8">
        <v>14976.88</v>
      </c>
      <c r="F330" s="9" t="s">
        <v>518</v>
      </c>
      <c r="G330" s="9">
        <v>39363759</v>
      </c>
    </row>
    <row r="331" spans="1:7" ht="175.5" x14ac:dyDescent="0.25">
      <c r="A331" s="6">
        <v>44734</v>
      </c>
      <c r="B331" s="9" t="s">
        <v>519</v>
      </c>
      <c r="C331" s="54">
        <v>1</v>
      </c>
      <c r="D331" s="8">
        <v>5583</v>
      </c>
      <c r="E331" s="11">
        <v>5583</v>
      </c>
      <c r="F331" s="9" t="s">
        <v>74</v>
      </c>
      <c r="G331" s="9">
        <v>37916270</v>
      </c>
    </row>
    <row r="332" spans="1:7" ht="54" x14ac:dyDescent="0.25">
      <c r="A332" s="6">
        <v>44734</v>
      </c>
      <c r="B332" s="9" t="s">
        <v>520</v>
      </c>
      <c r="C332" s="54">
        <f t="shared" ref="C332:C342" si="3">+E332/D332</f>
        <v>1000</v>
      </c>
      <c r="D332" s="8">
        <v>25</v>
      </c>
      <c r="E332" s="11">
        <v>25000</v>
      </c>
      <c r="F332" s="9" t="s">
        <v>521</v>
      </c>
      <c r="G332" s="9">
        <v>5750814</v>
      </c>
    </row>
    <row r="333" spans="1:7" ht="40.5" x14ac:dyDescent="0.25">
      <c r="A333" s="6">
        <v>44735</v>
      </c>
      <c r="B333" s="7" t="s">
        <v>522</v>
      </c>
      <c r="C333" s="54">
        <f t="shared" si="3"/>
        <v>50</v>
      </c>
      <c r="D333" s="8">
        <v>64</v>
      </c>
      <c r="E333" s="8">
        <v>3200</v>
      </c>
      <c r="F333" s="9" t="s">
        <v>523</v>
      </c>
      <c r="G333" s="9">
        <v>7151667</v>
      </c>
    </row>
    <row r="334" spans="1:7" ht="40.5" x14ac:dyDescent="0.25">
      <c r="A334" s="6">
        <v>44735</v>
      </c>
      <c r="B334" s="7" t="s">
        <v>524</v>
      </c>
      <c r="C334" s="54">
        <f t="shared" si="3"/>
        <v>50</v>
      </c>
      <c r="D334" s="8">
        <v>31.96</v>
      </c>
      <c r="E334" s="8">
        <v>1598</v>
      </c>
      <c r="F334" s="9" t="s">
        <v>525</v>
      </c>
      <c r="G334" s="9">
        <v>84212489</v>
      </c>
    </row>
    <row r="335" spans="1:7" ht="40.5" x14ac:dyDescent="0.25">
      <c r="A335" s="6">
        <v>44735</v>
      </c>
      <c r="B335" s="7" t="s">
        <v>526</v>
      </c>
      <c r="C335" s="54">
        <f t="shared" si="3"/>
        <v>100</v>
      </c>
      <c r="D335" s="8">
        <v>20</v>
      </c>
      <c r="E335" s="11">
        <v>2000</v>
      </c>
      <c r="F335" s="9" t="s">
        <v>523</v>
      </c>
      <c r="G335" s="9">
        <v>7151667</v>
      </c>
    </row>
    <row r="336" spans="1:7" ht="40.5" x14ac:dyDescent="0.25">
      <c r="A336" s="6">
        <v>44735</v>
      </c>
      <c r="B336" s="7" t="s">
        <v>527</v>
      </c>
      <c r="C336" s="54">
        <f t="shared" si="3"/>
        <v>50</v>
      </c>
      <c r="D336" s="8">
        <v>34.76</v>
      </c>
      <c r="E336" s="11">
        <v>1738</v>
      </c>
      <c r="F336" s="9" t="s">
        <v>525</v>
      </c>
      <c r="G336" s="9">
        <v>84212489</v>
      </c>
    </row>
    <row r="337" spans="1:7" ht="40.5" x14ac:dyDescent="0.25">
      <c r="A337" s="6">
        <v>44735</v>
      </c>
      <c r="B337" s="7" t="s">
        <v>528</v>
      </c>
      <c r="C337" s="54">
        <f t="shared" si="3"/>
        <v>2</v>
      </c>
      <c r="D337" s="8">
        <v>645.28</v>
      </c>
      <c r="E337" s="11">
        <v>1290.56</v>
      </c>
      <c r="F337" s="9" t="s">
        <v>529</v>
      </c>
      <c r="G337" s="9">
        <v>4751124</v>
      </c>
    </row>
    <row r="338" spans="1:7" ht="40.5" x14ac:dyDescent="0.25">
      <c r="A338" s="6">
        <v>44735</v>
      </c>
      <c r="B338" s="7" t="s">
        <v>530</v>
      </c>
      <c r="C338" s="54">
        <f t="shared" si="3"/>
        <v>75</v>
      </c>
      <c r="D338" s="8">
        <v>60.71</v>
      </c>
      <c r="E338" s="11">
        <v>4553.25</v>
      </c>
      <c r="F338" s="9" t="s">
        <v>531</v>
      </c>
      <c r="G338" s="9">
        <v>45694192</v>
      </c>
    </row>
    <row r="339" spans="1:7" ht="40.5" x14ac:dyDescent="0.25">
      <c r="A339" s="6">
        <v>44735</v>
      </c>
      <c r="B339" s="7" t="s">
        <v>532</v>
      </c>
      <c r="C339" s="54">
        <f t="shared" si="3"/>
        <v>10</v>
      </c>
      <c r="D339" s="8">
        <v>156</v>
      </c>
      <c r="E339" s="11">
        <v>1560</v>
      </c>
      <c r="F339" s="9" t="s">
        <v>523</v>
      </c>
      <c r="G339" s="9">
        <v>7151667</v>
      </c>
    </row>
    <row r="340" spans="1:7" ht="40.5" x14ac:dyDescent="0.25">
      <c r="A340" s="6">
        <v>44735</v>
      </c>
      <c r="B340" s="7" t="s">
        <v>533</v>
      </c>
      <c r="C340" s="54">
        <f t="shared" si="3"/>
        <v>50</v>
      </c>
      <c r="D340" s="8">
        <v>61.57</v>
      </c>
      <c r="E340" s="8">
        <v>3078.5</v>
      </c>
      <c r="F340" s="9" t="s">
        <v>529</v>
      </c>
      <c r="G340" s="9">
        <v>4751124</v>
      </c>
    </row>
    <row r="341" spans="1:7" ht="54" x14ac:dyDescent="0.25">
      <c r="A341" s="6">
        <v>44735</v>
      </c>
      <c r="B341" s="7" t="s">
        <v>534</v>
      </c>
      <c r="C341" s="54">
        <f t="shared" si="3"/>
        <v>300</v>
      </c>
      <c r="D341" s="8">
        <v>4.3499999999999996</v>
      </c>
      <c r="E341" s="8">
        <v>1305</v>
      </c>
      <c r="F341" s="9" t="s">
        <v>535</v>
      </c>
      <c r="G341" s="9">
        <v>326895</v>
      </c>
    </row>
    <row r="342" spans="1:7" ht="40.5" x14ac:dyDescent="0.25">
      <c r="A342" s="6">
        <v>44735</v>
      </c>
      <c r="B342" s="7" t="s">
        <v>536</v>
      </c>
      <c r="C342" s="54">
        <f t="shared" si="3"/>
        <v>999.99999999999989</v>
      </c>
      <c r="D342" s="8">
        <v>2.4700000000000002</v>
      </c>
      <c r="E342" s="11">
        <v>2470</v>
      </c>
      <c r="F342" s="9" t="s">
        <v>535</v>
      </c>
      <c r="G342" s="9">
        <v>326895</v>
      </c>
    </row>
    <row r="343" spans="1:7" ht="54" x14ac:dyDescent="0.25">
      <c r="A343" s="6">
        <v>44735</v>
      </c>
      <c r="B343" s="7" t="s">
        <v>537</v>
      </c>
      <c r="C343" s="54">
        <v>1</v>
      </c>
      <c r="D343" s="8">
        <v>4941.8999999999996</v>
      </c>
      <c r="E343" s="8">
        <v>4941.8999999999996</v>
      </c>
      <c r="F343" s="9" t="s">
        <v>538</v>
      </c>
      <c r="G343" s="9">
        <v>320811</v>
      </c>
    </row>
    <row r="344" spans="1:7" ht="270" x14ac:dyDescent="0.25">
      <c r="A344" s="6">
        <v>44735</v>
      </c>
      <c r="B344" s="7" t="s">
        <v>539</v>
      </c>
      <c r="C344" s="54">
        <v>1</v>
      </c>
      <c r="D344" s="8">
        <v>15121.5</v>
      </c>
      <c r="E344" s="11">
        <v>15121.5</v>
      </c>
      <c r="F344" s="9" t="s">
        <v>16</v>
      </c>
      <c r="G344" s="9">
        <v>15340058</v>
      </c>
    </row>
    <row r="345" spans="1:7" ht="108" x14ac:dyDescent="0.25">
      <c r="A345" s="6">
        <v>44735</v>
      </c>
      <c r="B345" s="7" t="s">
        <v>540</v>
      </c>
      <c r="C345" s="54">
        <v>1</v>
      </c>
      <c r="D345" s="8">
        <v>2466.02</v>
      </c>
      <c r="E345" s="8">
        <v>2466.02</v>
      </c>
      <c r="F345" s="9" t="s">
        <v>432</v>
      </c>
      <c r="G345" s="9">
        <v>75610884</v>
      </c>
    </row>
    <row r="346" spans="1:7" ht="148.5" x14ac:dyDescent="0.25">
      <c r="A346" s="6">
        <v>44735</v>
      </c>
      <c r="B346" s="7" t="s">
        <v>541</v>
      </c>
      <c r="C346" s="54">
        <v>1</v>
      </c>
      <c r="D346" s="8">
        <v>3287.31</v>
      </c>
      <c r="E346" s="11">
        <v>3287.31</v>
      </c>
      <c r="F346" s="9" t="s">
        <v>224</v>
      </c>
      <c r="G346" s="9"/>
    </row>
    <row r="347" spans="1:7" ht="54" x14ac:dyDescent="0.25">
      <c r="A347" s="6">
        <v>44735</v>
      </c>
      <c r="B347" s="7" t="s">
        <v>542</v>
      </c>
      <c r="C347" s="54">
        <v>1</v>
      </c>
      <c r="D347" s="8">
        <f>795+645</f>
        <v>1440</v>
      </c>
      <c r="E347" s="11">
        <f>645+795</f>
        <v>1440</v>
      </c>
      <c r="F347" s="9" t="s">
        <v>543</v>
      </c>
      <c r="G347" s="9" t="s">
        <v>544</v>
      </c>
    </row>
    <row r="348" spans="1:7" ht="81" x14ac:dyDescent="0.25">
      <c r="A348" s="6">
        <v>44735</v>
      </c>
      <c r="B348" s="7" t="s">
        <v>545</v>
      </c>
      <c r="C348" s="54">
        <v>2</v>
      </c>
      <c r="D348" s="8">
        <v>1200</v>
      </c>
      <c r="E348" s="11">
        <v>2400</v>
      </c>
      <c r="F348" s="9" t="s">
        <v>546</v>
      </c>
      <c r="G348" s="9">
        <v>7110561</v>
      </c>
    </row>
    <row r="349" spans="1:7" ht="202.5" x14ac:dyDescent="0.25">
      <c r="A349" s="6">
        <v>44736</v>
      </c>
      <c r="B349" s="7" t="s">
        <v>547</v>
      </c>
      <c r="C349" s="54">
        <v>1</v>
      </c>
      <c r="D349" s="8">
        <v>10332.5</v>
      </c>
      <c r="E349" s="11">
        <v>10332.5</v>
      </c>
      <c r="F349" s="9" t="s">
        <v>548</v>
      </c>
      <c r="G349" s="9">
        <v>89771125</v>
      </c>
    </row>
    <row r="350" spans="1:7" ht="94.5" x14ac:dyDescent="0.25">
      <c r="A350" s="6">
        <v>44736</v>
      </c>
      <c r="B350" s="7" t="s">
        <v>549</v>
      </c>
      <c r="C350" s="54">
        <v>1</v>
      </c>
      <c r="D350" s="8">
        <v>20756</v>
      </c>
      <c r="E350" s="8">
        <v>20756</v>
      </c>
      <c r="F350" s="9" t="s">
        <v>550</v>
      </c>
      <c r="G350" s="9">
        <v>42409160</v>
      </c>
    </row>
    <row r="351" spans="1:7" ht="81" x14ac:dyDescent="0.25">
      <c r="A351" s="6">
        <v>44736</v>
      </c>
      <c r="B351" s="7" t="s">
        <v>551</v>
      </c>
      <c r="C351" s="54">
        <f>+E351/D351</f>
        <v>5000</v>
      </c>
      <c r="D351" s="8">
        <v>1.1000000000000001</v>
      </c>
      <c r="E351" s="11">
        <v>5500</v>
      </c>
      <c r="F351" s="9" t="s">
        <v>552</v>
      </c>
      <c r="G351" s="9">
        <v>1532227</v>
      </c>
    </row>
    <row r="352" spans="1:7" ht="94.5" x14ac:dyDescent="0.25">
      <c r="A352" s="6">
        <v>44736</v>
      </c>
      <c r="B352" s="7" t="s">
        <v>553</v>
      </c>
      <c r="C352" s="54">
        <f>+E352/D352</f>
        <v>5000</v>
      </c>
      <c r="D352" s="8">
        <v>0.68</v>
      </c>
      <c r="E352" s="11">
        <v>3400</v>
      </c>
      <c r="F352" s="9" t="s">
        <v>554</v>
      </c>
      <c r="G352" s="9"/>
    </row>
    <row r="353" spans="1:7" ht="141" x14ac:dyDescent="0.25">
      <c r="A353" s="6">
        <v>44739</v>
      </c>
      <c r="B353" s="7" t="s">
        <v>555</v>
      </c>
      <c r="C353" s="54">
        <v>1</v>
      </c>
      <c r="D353" s="8">
        <v>11500</v>
      </c>
      <c r="E353" s="11">
        <v>11500</v>
      </c>
      <c r="F353" s="9" t="s">
        <v>556</v>
      </c>
      <c r="G353" s="9" t="s">
        <v>557</v>
      </c>
    </row>
    <row r="354" spans="1:7" ht="54" x14ac:dyDescent="0.25">
      <c r="A354" s="6">
        <v>44739</v>
      </c>
      <c r="B354" s="7" t="s">
        <v>558</v>
      </c>
      <c r="C354" s="54">
        <v>1</v>
      </c>
      <c r="D354" s="8">
        <v>24255</v>
      </c>
      <c r="E354" s="8">
        <v>24255</v>
      </c>
      <c r="F354" s="9" t="s">
        <v>556</v>
      </c>
      <c r="G354" s="9" t="s">
        <v>557</v>
      </c>
    </row>
    <row r="355" spans="1:7" ht="54" x14ac:dyDescent="0.25">
      <c r="A355" s="6">
        <v>44739</v>
      </c>
      <c r="B355" s="7" t="s">
        <v>559</v>
      </c>
      <c r="C355" s="54">
        <v>1</v>
      </c>
      <c r="D355" s="11">
        <v>19845</v>
      </c>
      <c r="E355" s="11">
        <v>19845</v>
      </c>
      <c r="F355" s="9" t="s">
        <v>556</v>
      </c>
      <c r="G355" s="9" t="s">
        <v>557</v>
      </c>
    </row>
  </sheetData>
  <mergeCells count="14">
    <mergeCell ref="A297:G297"/>
    <mergeCell ref="A6:F6"/>
    <mergeCell ref="A7:F7"/>
    <mergeCell ref="A201:G201"/>
    <mergeCell ref="A1:F1"/>
    <mergeCell ref="A2:F2"/>
    <mergeCell ref="A3:F3"/>
    <mergeCell ref="A4:F4"/>
    <mergeCell ref="A5:F5"/>
    <mergeCell ref="A11:G11"/>
    <mergeCell ref="A31:G31"/>
    <mergeCell ref="A98:G98"/>
    <mergeCell ref="A149:G149"/>
    <mergeCell ref="A9:F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Eliú Mizraim Milián Hernández</dc:creator>
  <cp:lastModifiedBy>Eliú Mizraim Milián Hernández</cp:lastModifiedBy>
  <dcterms:created xsi:type="dcterms:W3CDTF">2020-07-11T00:22:01Z</dcterms:created>
  <dcterms:modified xsi:type="dcterms:W3CDTF">2022-07-20T16:37:35Z</dcterms:modified>
</cp:coreProperties>
</file>